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760"/>
  </bookViews>
  <sheets>
    <sheet name="цик-1-4 кл." sheetId="18" r:id="rId1"/>
  </sheets>
  <definedNames>
    <definedName name="_xlnm.Print_Area" localSheetId="0">'цик-1-4 кл.'!$A$1:$I$218</definedName>
  </definedNames>
  <calcPr calcId="125725"/>
</workbook>
</file>

<file path=xl/calcChain.xml><?xml version="1.0" encoding="utf-8"?>
<calcChain xmlns="http://schemas.openxmlformats.org/spreadsheetml/2006/main">
  <c r="E150" i="18"/>
  <c r="F150"/>
  <c r="G150"/>
  <c r="D150"/>
  <c r="E142"/>
  <c r="F142"/>
  <c r="G142"/>
  <c r="D142"/>
  <c r="E135"/>
  <c r="F135"/>
  <c r="G135"/>
  <c r="D135"/>
  <c r="E129"/>
  <c r="F129"/>
  <c r="G129"/>
  <c r="D129"/>
  <c r="E122"/>
  <c r="F122"/>
  <c r="G122"/>
  <c r="D122"/>
  <c r="E115"/>
  <c r="F115"/>
  <c r="G115"/>
  <c r="D115"/>
  <c r="E108"/>
  <c r="F108"/>
  <c r="G108"/>
  <c r="D108"/>
  <c r="E102"/>
  <c r="F102"/>
  <c r="G102"/>
  <c r="D102"/>
  <c r="E95"/>
  <c r="F95"/>
  <c r="G95"/>
  <c r="D95"/>
  <c r="E88"/>
  <c r="F88"/>
  <c r="G88"/>
  <c r="D88"/>
  <c r="E80"/>
  <c r="F80"/>
  <c r="G80"/>
  <c r="D80"/>
  <c r="C80"/>
  <c r="E73"/>
  <c r="F73"/>
  <c r="G73"/>
  <c r="D73"/>
  <c r="E67"/>
  <c r="F67"/>
  <c r="G67"/>
  <c r="D67"/>
  <c r="E59"/>
  <c r="F59"/>
  <c r="G59"/>
  <c r="D59"/>
  <c r="E52"/>
  <c r="F52"/>
  <c r="G52"/>
  <c r="D52"/>
  <c r="E45"/>
  <c r="F45"/>
  <c r="G45"/>
  <c r="D45"/>
  <c r="E38"/>
  <c r="F38"/>
  <c r="G38"/>
  <c r="D38"/>
  <c r="E32"/>
  <c r="F32"/>
  <c r="G32"/>
  <c r="D32"/>
  <c r="E25"/>
  <c r="F25"/>
  <c r="G25"/>
  <c r="D25"/>
  <c r="E17"/>
  <c r="F17"/>
  <c r="G17"/>
  <c r="D17"/>
  <c r="C25"/>
  <c r="C122"/>
  <c r="C95"/>
  <c r="C67"/>
  <c r="C135"/>
  <c r="C115"/>
  <c r="C88"/>
  <c r="C150"/>
  <c r="C142"/>
  <c r="C129"/>
  <c r="C108"/>
  <c r="C102"/>
  <c r="C73"/>
  <c r="C52"/>
  <c r="C45"/>
  <c r="C38"/>
  <c r="C152" l="1"/>
  <c r="C154" s="1"/>
  <c r="G151"/>
  <c r="G153" s="1"/>
  <c r="E151"/>
  <c r="E153" s="1"/>
  <c r="G152"/>
  <c r="G154" s="1"/>
  <c r="G155" s="1"/>
  <c r="E152"/>
  <c r="E154" s="1"/>
  <c r="C151"/>
  <c r="C153" s="1"/>
  <c r="C155" s="1"/>
  <c r="D151"/>
  <c r="D153" s="1"/>
  <c r="F151"/>
  <c r="F153" s="1"/>
  <c r="D152"/>
  <c r="D154" s="1"/>
  <c r="F152"/>
  <c r="F154" s="1"/>
  <c r="F155" s="1"/>
  <c r="E155"/>
  <c r="D155"/>
</calcChain>
</file>

<file path=xl/sharedStrings.xml><?xml version="1.0" encoding="utf-8"?>
<sst xmlns="http://schemas.openxmlformats.org/spreadsheetml/2006/main" count="412" uniqueCount="228">
  <si>
    <t>Пищевые вещества (г)</t>
  </si>
  <si>
    <t>Энергетическая ценность (ккал)</t>
  </si>
  <si>
    <t>Белки</t>
  </si>
  <si>
    <t>Жиры</t>
  </si>
  <si>
    <t>Углеводы</t>
  </si>
  <si>
    <t>Завтрак</t>
  </si>
  <si>
    <t>Чай с сахаром</t>
  </si>
  <si>
    <t>Итого за Завтрак:</t>
  </si>
  <si>
    <t>Обед</t>
  </si>
  <si>
    <t>Итого за Обед:</t>
  </si>
  <si>
    <t>Суп картофельный с макаронными изделиями</t>
  </si>
  <si>
    <t>Примечание:</t>
  </si>
  <si>
    <t xml:space="preserve"> </t>
  </si>
  <si>
    <t xml:space="preserve">  </t>
  </si>
  <si>
    <t>Наименование блюда</t>
  </si>
  <si>
    <t>Картофельное пюре</t>
  </si>
  <si>
    <t>Чай с лимоном и сахаром</t>
  </si>
  <si>
    <t>Плов с курицей</t>
  </si>
  <si>
    <t xml:space="preserve">Утверждаю                                                                               </t>
  </si>
  <si>
    <t>Согласовано</t>
  </si>
  <si>
    <t>Прием пищи</t>
  </si>
  <si>
    <t>Вес блюда</t>
  </si>
  <si>
    <t>Номер по сборнику рецептур</t>
  </si>
  <si>
    <t>Эн.ценность</t>
  </si>
  <si>
    <t>Неделя 1</t>
  </si>
  <si>
    <t>День 1</t>
  </si>
  <si>
    <t>Сыр твердых сортов в нарезке</t>
  </si>
  <si>
    <t>Фрукт свежий**</t>
  </si>
  <si>
    <t>День 2</t>
  </si>
  <si>
    <t>Пром.</t>
  </si>
  <si>
    <t>День 3</t>
  </si>
  <si>
    <t>День 4</t>
  </si>
  <si>
    <t>54-3гн-2020/СР</t>
  </si>
  <si>
    <t>Рагу из курицы</t>
  </si>
  <si>
    <t>День 5</t>
  </si>
  <si>
    <t>Рис отварной</t>
  </si>
  <si>
    <t>Каша гречневая рассыпчатая</t>
  </si>
  <si>
    <t>Компот из смеси сухофруктов</t>
  </si>
  <si>
    <t>Неделя 2</t>
  </si>
  <si>
    <t>Омлет натуральный</t>
  </si>
  <si>
    <t>Литература (сборники рецептур):</t>
  </si>
  <si>
    <t>Директор ООО СК "Инкос"</t>
  </si>
  <si>
    <t>_____________________/А.П.Ермолин/</t>
  </si>
  <si>
    <t xml:space="preserve">   </t>
  </si>
  <si>
    <t>54-1з-2022</t>
  </si>
  <si>
    <t>54-3гн-2022</t>
  </si>
  <si>
    <t>54-1г-2022</t>
  </si>
  <si>
    <t>Сгущенное молоко</t>
  </si>
  <si>
    <t>Чай черный с сахаром</t>
  </si>
  <si>
    <t>54-2гн-2022</t>
  </si>
  <si>
    <t>54-5м-2022/ТПП</t>
  </si>
  <si>
    <t>54-11г-2022</t>
  </si>
  <si>
    <t>54-3з-2022</t>
  </si>
  <si>
    <t>54-12м-2022</t>
  </si>
  <si>
    <t>Йогурт  в инд/ упаковке</t>
  </si>
  <si>
    <t>54-9к-2022</t>
  </si>
  <si>
    <t>54-1о-2022</t>
  </si>
  <si>
    <t>54-20з-2022</t>
  </si>
  <si>
    <t>Чай с ягодой и сахаром***</t>
  </si>
  <si>
    <t>*Допускается замена свежих порционных  овощей (огурец/помидор)  на консервированные овощи, такие как: огурец/помидор, икра кабачковая, зеленый горошек, сладкая кукуруза либо на салаты из свежих или отварных овощей, икра морковная, икра свекольная, маринад овощной с 1 марта 2023 в соответствии с сезонностью.</t>
  </si>
  <si>
    <t>**Фрукты свежие: яблоки, мандарины, апельсины. Не допускается выдача резанных фруктов. Допускается увеличение  выхода фруктов. Допускается замена фруктов в соответствии с сезонностью</t>
  </si>
  <si>
    <t>***Допускается замена ягод в напитках в соответствии с сезонностью.</t>
  </si>
  <si>
    <t>- Сборник рецептур блюд и типовых меню для организации питания обучающихся 1-4-х классов общеобразовательных организаций / Москва, 2022 г., 2022</t>
  </si>
  <si>
    <t xml:space="preserve"> - Сборник рецептур блюд и кулинарных изделий, Издательство "ФБУН «Новосибирский НИИ гигиены» Роспотребнадзора ", Новосибирск, 2022.</t>
  </si>
  <si>
    <t>Хлеб пшеничный</t>
  </si>
  <si>
    <t>54-2з-2022</t>
  </si>
  <si>
    <t>Суп из овощей с фрикадельками мясными</t>
  </si>
  <si>
    <t>54-5с-2022</t>
  </si>
  <si>
    <t>54-22м-2022</t>
  </si>
  <si>
    <t>54-1хн-2022</t>
  </si>
  <si>
    <t xml:space="preserve"> 54-7с-2022</t>
  </si>
  <si>
    <t>54-4г-2022</t>
  </si>
  <si>
    <t>Хлеб ржаной</t>
  </si>
  <si>
    <t>Борщ с капустой и картофелем со сметаной</t>
  </si>
  <si>
    <t>Рыба, запеченная в сметанном соусе (минтай)</t>
  </si>
  <si>
    <t>54-9р-2022</t>
  </si>
  <si>
    <t>54-6г-2022</t>
  </si>
  <si>
    <t>Рассольник Ленинградский</t>
  </si>
  <si>
    <t>54-3с-2022</t>
  </si>
  <si>
    <t>54-24з-2022</t>
  </si>
  <si>
    <t>Средние показатели за период (завтрак):</t>
  </si>
  <si>
    <t>Средние показатели за период (обед):</t>
  </si>
  <si>
    <t>_________________/                                        /</t>
  </si>
  <si>
    <t>Масло сливочное (порциями)</t>
  </si>
  <si>
    <t>54-19з-2022</t>
  </si>
  <si>
    <t>Чай с молоком и сахаром</t>
  </si>
  <si>
    <t>54-4гн-2022</t>
  </si>
  <si>
    <t>54-7з-2022</t>
  </si>
  <si>
    <t>Щи из свежей капусты с картофелем</t>
  </si>
  <si>
    <t>Голубцы ленивые</t>
  </si>
  <si>
    <t>88/2011</t>
  </si>
  <si>
    <t>54-31хн-2022</t>
  </si>
  <si>
    <t>Овощи в нарезке*</t>
  </si>
  <si>
    <t>Тефтели из говядины с рисом</t>
  </si>
  <si>
    <t>54-16м-2022/ТПП</t>
  </si>
  <si>
    <t>Хлеб ржано-пшеничный</t>
  </si>
  <si>
    <t>54-35хн-2022</t>
  </si>
  <si>
    <t>54-2т-2022</t>
  </si>
  <si>
    <t>54-3р-2022/ТПП</t>
  </si>
  <si>
    <t>54-11хн-2022</t>
  </si>
  <si>
    <t>Компот из ягоды***</t>
  </si>
  <si>
    <t>54-8гн-2022</t>
  </si>
  <si>
    <t>Напиток из шиповника</t>
  </si>
  <si>
    <t>54-13хн-2022</t>
  </si>
  <si>
    <t>Соус сметанный с томатом</t>
  </si>
  <si>
    <t>54-34хн-2022</t>
  </si>
  <si>
    <t>Компот из яблок с лимоном</t>
  </si>
  <si>
    <t>Жаркое по домашнему из курицы</t>
  </si>
  <si>
    <t>54-28м-2022</t>
  </si>
  <si>
    <t>54-10хн-2022</t>
  </si>
  <si>
    <t>54-23з-2022</t>
  </si>
  <si>
    <t>Компот из изюма</t>
  </si>
  <si>
    <t>Повидло</t>
  </si>
  <si>
    <t>Рассольник домашний</t>
  </si>
  <si>
    <t>54-4с-2022</t>
  </si>
  <si>
    <t>Фрикадельки из говядины</t>
  </si>
  <si>
    <t>54-29м-2022/ТПП</t>
  </si>
  <si>
    <t xml:space="preserve">Напиток лимонный </t>
  </si>
  <si>
    <t xml:space="preserve">Макароны отварные </t>
  </si>
  <si>
    <t>Запеканка из творога с морковью (сырники из творога с морковью)</t>
  </si>
  <si>
    <t>Сырники (творожная запеканка)</t>
  </si>
  <si>
    <t>Курица тушеная в соусе</t>
  </si>
  <si>
    <t>290/2011</t>
  </si>
  <si>
    <t>Директор БОУ Г.Омска "СОШ № "</t>
  </si>
  <si>
    <t>Цикличное  меню 
горячих завтраков и обедов для обучающихся 1-4х классов с 01.01.24 года.</t>
  </si>
  <si>
    <t>54-26к-2022</t>
  </si>
  <si>
    <t>огурец</t>
  </si>
  <si>
    <t>Соус сметанный</t>
  </si>
  <si>
    <t>клубника</t>
  </si>
  <si>
    <t>54-1соус</t>
  </si>
  <si>
    <t>клюква</t>
  </si>
  <si>
    <t>горошек зел</t>
  </si>
  <si>
    <t>салат из моркови и яблок</t>
  </si>
  <si>
    <t>Картофель отварной, с маслом</t>
  </si>
  <si>
    <t>Печень по-строгановски</t>
  </si>
  <si>
    <t>изюм</t>
  </si>
  <si>
    <t>салат из белок.капусты</t>
  </si>
  <si>
    <t>маринад</t>
  </si>
  <si>
    <t>брусника</t>
  </si>
  <si>
    <t>икра</t>
  </si>
  <si>
    <t>черника</t>
  </si>
  <si>
    <t>помидор</t>
  </si>
  <si>
    <t>Суп гороховый</t>
  </si>
  <si>
    <t xml:space="preserve">капуста </t>
  </si>
  <si>
    <t>Котлета (биточек) из курицы</t>
  </si>
  <si>
    <t>рисовая</t>
  </si>
  <si>
    <t>54-4хн-2022</t>
  </si>
  <si>
    <t>пшеничная</t>
  </si>
  <si>
    <t>овсянная</t>
  </si>
  <si>
    <t>54-10гн-2022</t>
  </si>
  <si>
    <t>54-11з-2022</t>
  </si>
  <si>
    <t>54-2с-2022</t>
  </si>
  <si>
    <t>54-18м-2022</t>
  </si>
  <si>
    <t>Соус сметанный натуральный</t>
  </si>
  <si>
    <t>54-23к-2022</t>
  </si>
  <si>
    <t>54-8с-2022</t>
  </si>
  <si>
    <t>Булочка сладкая</t>
  </si>
  <si>
    <t>Котлета(биточек) рыбная</t>
  </si>
  <si>
    <t>Средние показатели за период:</t>
  </si>
  <si>
    <t xml:space="preserve"> -Сборник рецептур на продукцию для обучающихся во всех общеобразовательных учреждениях /Дели принт/Москва  2011 г.</t>
  </si>
  <si>
    <t xml:space="preserve"> -Сборник рецептур на продукцию для обучающихся во всех общеобразовательных учреждениях /Дели принт/Москва  2016 г.</t>
  </si>
  <si>
    <t xml:space="preserve"> - Сборник технологических нормативов, рецептур блюд и кулинарных изделий для дошкольных организаций и детских оздоровительных учреждений/Пермь, 2011 г.</t>
  </si>
  <si>
    <t>331/2011</t>
  </si>
  <si>
    <t>125/2011</t>
  </si>
  <si>
    <t xml:space="preserve"> - Сборник рецептур блюд и кулинарных изделий/ "Издательство Арий"/Москва, 2010 г.</t>
  </si>
  <si>
    <t>1008/2010</t>
  </si>
  <si>
    <t>****Для приготовления молочной каши используется крупа пшенная, пшеничная, ячневая, овсяная, кукурузная, рисовая, гречневая.</t>
  </si>
  <si>
    <t>Каша молочная****</t>
  </si>
  <si>
    <t>Показатели</t>
  </si>
  <si>
    <t>Фактические значения по меню в среднем за день цикла (Завтрак)</t>
  </si>
  <si>
    <t>Рекомендуемые значения по меню в среднем за день цикла (Завтрак)</t>
  </si>
  <si>
    <t>Удельный вес от рекомендуемой величины на</t>
  </si>
  <si>
    <t>Завтрак (в %)</t>
  </si>
  <si>
    <t>сутки (в %)</t>
  </si>
  <si>
    <t>Масса(г)</t>
  </si>
  <si>
    <t>Калорийность, ккал.</t>
  </si>
  <si>
    <t>522.4</t>
  </si>
  <si>
    <t>470-675.6</t>
  </si>
  <si>
    <t>Количество белков (г)</t>
  </si>
  <si>
    <t>21.43</t>
  </si>
  <si>
    <t>Количество жиров (г)</t>
  </si>
  <si>
    <t>16.21</t>
  </si>
  <si>
    <t>Количество углеводов (г)</t>
  </si>
  <si>
    <t>72.7</t>
  </si>
  <si>
    <t>Витамин С, мг</t>
  </si>
  <si>
    <t>19.55</t>
  </si>
  <si>
    <t>Витамин В1, мг</t>
  </si>
  <si>
    <t>0.22</t>
  </si>
  <si>
    <t>0.24</t>
  </si>
  <si>
    <t>Витамин В2, мг</t>
  </si>
  <si>
    <t>0.3</t>
  </si>
  <si>
    <t>0.28</t>
  </si>
  <si>
    <t>Витамин А, мкг рэ</t>
  </si>
  <si>
    <t>265.09</t>
  </si>
  <si>
    <t>Кальций, мг</t>
  </si>
  <si>
    <t>298.59</t>
  </si>
  <si>
    <t>Магний, мг</t>
  </si>
  <si>
    <t>90.18</t>
  </si>
  <si>
    <t>Железо, мг</t>
  </si>
  <si>
    <t>Калий, мг</t>
  </si>
  <si>
    <t>563.06</t>
  </si>
  <si>
    <t>Йод, мкг</t>
  </si>
  <si>
    <t>61.57</t>
  </si>
  <si>
    <t>Селен, мкг</t>
  </si>
  <si>
    <t>23.46</t>
  </si>
  <si>
    <t>Энергетическая и биологическая ценность завтраков для детей 7-11 лет</t>
  </si>
  <si>
    <t>Энергетическая и биологическая ценность обедов для детей 7-11 лет</t>
  </si>
  <si>
    <t>Фактические значения по меню в среднем за день цикла (Обед)</t>
  </si>
  <si>
    <t>Рекомендуемые значения по меню в среднем за день цикла (Обед)</t>
  </si>
  <si>
    <t>Обед (в %)</t>
  </si>
  <si>
    <t>736.9</t>
  </si>
  <si>
    <t>705-1036.4</t>
  </si>
  <si>
    <t>34.31</t>
  </si>
  <si>
    <t>23.31</t>
  </si>
  <si>
    <t>97.46</t>
  </si>
  <si>
    <t>100.5</t>
  </si>
  <si>
    <t>32.94</t>
  </si>
  <si>
    <t>0.4</t>
  </si>
  <si>
    <t>0.36</t>
  </si>
  <si>
    <t>0.44</t>
  </si>
  <si>
    <t>0.42</t>
  </si>
  <si>
    <t>790.53</t>
  </si>
  <si>
    <t>252.18</t>
  </si>
  <si>
    <t>148.66</t>
  </si>
  <si>
    <t>1297.84</t>
  </si>
  <si>
    <t>109.47</t>
  </si>
  <si>
    <t>21.99</t>
  </si>
  <si>
    <t>Рассмотренное меню отвечает принципам здорового питания и требованиям СанПиН 2.3/2.4.3590-20 «Санитарно-эпидемиологические требования к организации общественного питания населения» и может быть предложено к утверждению и реализации.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</si>
</sst>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Segoe UI"/>
      <family val="2"/>
      <charset val="204"/>
    </font>
    <font>
      <b/>
      <sz val="15"/>
      <color rgb="FF28A745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" fontId="8" fillId="7" borderId="1" xfId="0" applyNumberFormat="1" applyFont="1" applyFill="1" applyBorder="1" applyAlignment="1">
      <alignment horizontal="center"/>
    </xf>
    <xf numFmtId="0" fontId="5" fillId="7" borderId="0" xfId="0" applyFont="1" applyFill="1" applyAlignment="1"/>
    <xf numFmtId="0" fontId="3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8" borderId="0" xfId="0" applyFill="1"/>
    <xf numFmtId="9" fontId="13" fillId="8" borderId="4" xfId="0" applyNumberFormat="1" applyFont="1" applyFill="1" applyBorder="1" applyAlignment="1">
      <alignment horizontal="center" vertical="top" wrapText="1"/>
    </xf>
    <xf numFmtId="9" fontId="13" fillId="0" borderId="4" xfId="0" applyNumberFormat="1" applyFont="1" applyFill="1" applyBorder="1" applyAlignment="1">
      <alignment horizontal="center" vertical="top" wrapText="1"/>
    </xf>
    <xf numFmtId="9" fontId="13" fillId="0" borderId="5" xfId="0" applyNumberFormat="1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vertical="top" wrapText="1"/>
    </xf>
    <xf numFmtId="0" fontId="13" fillId="8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0" fillId="0" borderId="0" xfId="0" applyFill="1"/>
    <xf numFmtId="0" fontId="13" fillId="0" borderId="6" xfId="0" applyFont="1" applyFill="1" applyBorder="1" applyAlignment="1">
      <alignment vertical="top" wrapText="1"/>
    </xf>
    <xf numFmtId="9" fontId="13" fillId="0" borderId="6" xfId="0" applyNumberFormat="1" applyFont="1" applyFill="1" applyBorder="1" applyAlignment="1">
      <alignment horizontal="center" vertical="top" wrapText="1"/>
    </xf>
    <xf numFmtId="9" fontId="13" fillId="8" borderId="6" xfId="0" applyNumberFormat="1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>
      <alignment horizontal="center" vertical="top" wrapText="1"/>
    </xf>
    <xf numFmtId="0" fontId="13" fillId="8" borderId="6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5" fillId="0" borderId="6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14" fillId="0" borderId="7" xfId="0" applyFont="1" applyBorder="1" applyAlignment="1"/>
    <xf numFmtId="0" fontId="14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5"/>
  <sheetViews>
    <sheetView tabSelected="1" view="pageBreakPreview" topLeftCell="A161" zoomScale="60" zoomScaleNormal="80" workbookViewId="0">
      <selection sqref="A1:I205"/>
    </sheetView>
  </sheetViews>
  <sheetFormatPr defaultRowHeight="15"/>
  <cols>
    <col min="1" max="1" width="28.42578125" customWidth="1"/>
    <col min="2" max="2" width="52" customWidth="1"/>
    <col min="3" max="3" width="14.140625" customWidth="1"/>
    <col min="4" max="7" width="16.140625" customWidth="1"/>
    <col min="8" max="8" width="27.140625" customWidth="1"/>
    <col min="9" max="9" width="15.140625" customWidth="1"/>
    <col min="247" max="247" width="28.42578125" customWidth="1"/>
    <col min="248" max="248" width="39.5703125" customWidth="1"/>
    <col min="249" max="249" width="14.140625" customWidth="1"/>
    <col min="250" max="253" width="16.140625" customWidth="1"/>
    <col min="254" max="254" width="26.85546875" customWidth="1"/>
    <col min="503" max="503" width="28.42578125" customWidth="1"/>
    <col min="504" max="504" width="39.5703125" customWidth="1"/>
    <col min="505" max="505" width="14.140625" customWidth="1"/>
    <col min="506" max="509" width="16.140625" customWidth="1"/>
    <col min="510" max="510" width="26.85546875" customWidth="1"/>
    <col min="759" max="759" width="28.42578125" customWidth="1"/>
    <col min="760" max="760" width="39.5703125" customWidth="1"/>
    <col min="761" max="761" width="14.140625" customWidth="1"/>
    <col min="762" max="765" width="16.140625" customWidth="1"/>
    <col min="766" max="766" width="26.85546875" customWidth="1"/>
    <col min="1015" max="1015" width="28.42578125" customWidth="1"/>
    <col min="1016" max="1016" width="39.5703125" customWidth="1"/>
    <col min="1017" max="1017" width="14.140625" customWidth="1"/>
    <col min="1018" max="1021" width="16.140625" customWidth="1"/>
    <col min="1022" max="1022" width="26.85546875" customWidth="1"/>
    <col min="1271" max="1271" width="28.42578125" customWidth="1"/>
    <col min="1272" max="1272" width="39.5703125" customWidth="1"/>
    <col min="1273" max="1273" width="14.140625" customWidth="1"/>
    <col min="1274" max="1277" width="16.140625" customWidth="1"/>
    <col min="1278" max="1278" width="26.85546875" customWidth="1"/>
    <col min="1527" max="1527" width="28.42578125" customWidth="1"/>
    <col min="1528" max="1528" width="39.5703125" customWidth="1"/>
    <col min="1529" max="1529" width="14.140625" customWidth="1"/>
    <col min="1530" max="1533" width="16.140625" customWidth="1"/>
    <col min="1534" max="1534" width="26.85546875" customWidth="1"/>
    <col min="1783" max="1783" width="28.42578125" customWidth="1"/>
    <col min="1784" max="1784" width="39.5703125" customWidth="1"/>
    <col min="1785" max="1785" width="14.140625" customWidth="1"/>
    <col min="1786" max="1789" width="16.140625" customWidth="1"/>
    <col min="1790" max="1790" width="26.85546875" customWidth="1"/>
    <col min="2039" max="2039" width="28.42578125" customWidth="1"/>
    <col min="2040" max="2040" width="39.5703125" customWidth="1"/>
    <col min="2041" max="2041" width="14.140625" customWidth="1"/>
    <col min="2042" max="2045" width="16.140625" customWidth="1"/>
    <col min="2046" max="2046" width="26.85546875" customWidth="1"/>
    <col min="2295" max="2295" width="28.42578125" customWidth="1"/>
    <col min="2296" max="2296" width="39.5703125" customWidth="1"/>
    <col min="2297" max="2297" width="14.140625" customWidth="1"/>
    <col min="2298" max="2301" width="16.140625" customWidth="1"/>
    <col min="2302" max="2302" width="26.85546875" customWidth="1"/>
    <col min="2551" max="2551" width="28.42578125" customWidth="1"/>
    <col min="2552" max="2552" width="39.5703125" customWidth="1"/>
    <col min="2553" max="2553" width="14.140625" customWidth="1"/>
    <col min="2554" max="2557" width="16.140625" customWidth="1"/>
    <col min="2558" max="2558" width="26.85546875" customWidth="1"/>
    <col min="2807" max="2807" width="28.42578125" customWidth="1"/>
    <col min="2808" max="2808" width="39.5703125" customWidth="1"/>
    <col min="2809" max="2809" width="14.140625" customWidth="1"/>
    <col min="2810" max="2813" width="16.140625" customWidth="1"/>
    <col min="2814" max="2814" width="26.85546875" customWidth="1"/>
    <col min="3063" max="3063" width="28.42578125" customWidth="1"/>
    <col min="3064" max="3064" width="39.5703125" customWidth="1"/>
    <col min="3065" max="3065" width="14.140625" customWidth="1"/>
    <col min="3066" max="3069" width="16.140625" customWidth="1"/>
    <col min="3070" max="3070" width="26.85546875" customWidth="1"/>
    <col min="3319" max="3319" width="28.42578125" customWidth="1"/>
    <col min="3320" max="3320" width="39.5703125" customWidth="1"/>
    <col min="3321" max="3321" width="14.140625" customWidth="1"/>
    <col min="3322" max="3325" width="16.140625" customWidth="1"/>
    <col min="3326" max="3326" width="26.85546875" customWidth="1"/>
    <col min="3575" max="3575" width="28.42578125" customWidth="1"/>
    <col min="3576" max="3576" width="39.5703125" customWidth="1"/>
    <col min="3577" max="3577" width="14.140625" customWidth="1"/>
    <col min="3578" max="3581" width="16.140625" customWidth="1"/>
    <col min="3582" max="3582" width="26.85546875" customWidth="1"/>
    <col min="3831" max="3831" width="28.42578125" customWidth="1"/>
    <col min="3832" max="3832" width="39.5703125" customWidth="1"/>
    <col min="3833" max="3833" width="14.140625" customWidth="1"/>
    <col min="3834" max="3837" width="16.140625" customWidth="1"/>
    <col min="3838" max="3838" width="26.85546875" customWidth="1"/>
    <col min="4087" max="4087" width="28.42578125" customWidth="1"/>
    <col min="4088" max="4088" width="39.5703125" customWidth="1"/>
    <col min="4089" max="4089" width="14.140625" customWidth="1"/>
    <col min="4090" max="4093" width="16.140625" customWidth="1"/>
    <col min="4094" max="4094" width="26.85546875" customWidth="1"/>
    <col min="4343" max="4343" width="28.42578125" customWidth="1"/>
    <col min="4344" max="4344" width="39.5703125" customWidth="1"/>
    <col min="4345" max="4345" width="14.140625" customWidth="1"/>
    <col min="4346" max="4349" width="16.140625" customWidth="1"/>
    <col min="4350" max="4350" width="26.85546875" customWidth="1"/>
    <col min="4599" max="4599" width="28.42578125" customWidth="1"/>
    <col min="4600" max="4600" width="39.5703125" customWidth="1"/>
    <col min="4601" max="4601" width="14.140625" customWidth="1"/>
    <col min="4602" max="4605" width="16.140625" customWidth="1"/>
    <col min="4606" max="4606" width="26.85546875" customWidth="1"/>
    <col min="4855" max="4855" width="28.42578125" customWidth="1"/>
    <col min="4856" max="4856" width="39.5703125" customWidth="1"/>
    <col min="4857" max="4857" width="14.140625" customWidth="1"/>
    <col min="4858" max="4861" width="16.140625" customWidth="1"/>
    <col min="4862" max="4862" width="26.85546875" customWidth="1"/>
    <col min="5111" max="5111" width="28.42578125" customWidth="1"/>
    <col min="5112" max="5112" width="39.5703125" customWidth="1"/>
    <col min="5113" max="5113" width="14.140625" customWidth="1"/>
    <col min="5114" max="5117" width="16.140625" customWidth="1"/>
    <col min="5118" max="5118" width="26.85546875" customWidth="1"/>
    <col min="5367" max="5367" width="28.42578125" customWidth="1"/>
    <col min="5368" max="5368" width="39.5703125" customWidth="1"/>
    <col min="5369" max="5369" width="14.140625" customWidth="1"/>
    <col min="5370" max="5373" width="16.140625" customWidth="1"/>
    <col min="5374" max="5374" width="26.85546875" customWidth="1"/>
    <col min="5623" max="5623" width="28.42578125" customWidth="1"/>
    <col min="5624" max="5624" width="39.5703125" customWidth="1"/>
    <col min="5625" max="5625" width="14.140625" customWidth="1"/>
    <col min="5626" max="5629" width="16.140625" customWidth="1"/>
    <col min="5630" max="5630" width="26.85546875" customWidth="1"/>
    <col min="5879" max="5879" width="28.42578125" customWidth="1"/>
    <col min="5880" max="5880" width="39.5703125" customWidth="1"/>
    <col min="5881" max="5881" width="14.140625" customWidth="1"/>
    <col min="5882" max="5885" width="16.140625" customWidth="1"/>
    <col min="5886" max="5886" width="26.85546875" customWidth="1"/>
    <col min="6135" max="6135" width="28.42578125" customWidth="1"/>
    <col min="6136" max="6136" width="39.5703125" customWidth="1"/>
    <col min="6137" max="6137" width="14.140625" customWidth="1"/>
    <col min="6138" max="6141" width="16.140625" customWidth="1"/>
    <col min="6142" max="6142" width="26.85546875" customWidth="1"/>
    <col min="6391" max="6391" width="28.42578125" customWidth="1"/>
    <col min="6392" max="6392" width="39.5703125" customWidth="1"/>
    <col min="6393" max="6393" width="14.140625" customWidth="1"/>
    <col min="6394" max="6397" width="16.140625" customWidth="1"/>
    <col min="6398" max="6398" width="26.85546875" customWidth="1"/>
    <col min="6647" max="6647" width="28.42578125" customWidth="1"/>
    <col min="6648" max="6648" width="39.5703125" customWidth="1"/>
    <col min="6649" max="6649" width="14.140625" customWidth="1"/>
    <col min="6650" max="6653" width="16.140625" customWidth="1"/>
    <col min="6654" max="6654" width="26.85546875" customWidth="1"/>
    <col min="6903" max="6903" width="28.42578125" customWidth="1"/>
    <col min="6904" max="6904" width="39.5703125" customWidth="1"/>
    <col min="6905" max="6905" width="14.140625" customWidth="1"/>
    <col min="6906" max="6909" width="16.140625" customWidth="1"/>
    <col min="6910" max="6910" width="26.85546875" customWidth="1"/>
    <col min="7159" max="7159" width="28.42578125" customWidth="1"/>
    <col min="7160" max="7160" width="39.5703125" customWidth="1"/>
    <col min="7161" max="7161" width="14.140625" customWidth="1"/>
    <col min="7162" max="7165" width="16.140625" customWidth="1"/>
    <col min="7166" max="7166" width="26.85546875" customWidth="1"/>
    <col min="7415" max="7415" width="28.42578125" customWidth="1"/>
    <col min="7416" max="7416" width="39.5703125" customWidth="1"/>
    <col min="7417" max="7417" width="14.140625" customWidth="1"/>
    <col min="7418" max="7421" width="16.140625" customWidth="1"/>
    <col min="7422" max="7422" width="26.85546875" customWidth="1"/>
    <col min="7671" max="7671" width="28.42578125" customWidth="1"/>
    <col min="7672" max="7672" width="39.5703125" customWidth="1"/>
    <col min="7673" max="7673" width="14.140625" customWidth="1"/>
    <col min="7674" max="7677" width="16.140625" customWidth="1"/>
    <col min="7678" max="7678" width="26.85546875" customWidth="1"/>
    <col min="7927" max="7927" width="28.42578125" customWidth="1"/>
    <col min="7928" max="7928" width="39.5703125" customWidth="1"/>
    <col min="7929" max="7929" width="14.140625" customWidth="1"/>
    <col min="7930" max="7933" width="16.140625" customWidth="1"/>
    <col min="7934" max="7934" width="26.85546875" customWidth="1"/>
    <col min="8183" max="8183" width="28.42578125" customWidth="1"/>
    <col min="8184" max="8184" width="39.5703125" customWidth="1"/>
    <col min="8185" max="8185" width="14.140625" customWidth="1"/>
    <col min="8186" max="8189" width="16.140625" customWidth="1"/>
    <col min="8190" max="8190" width="26.85546875" customWidth="1"/>
    <col min="8439" max="8439" width="28.42578125" customWidth="1"/>
    <col min="8440" max="8440" width="39.5703125" customWidth="1"/>
    <col min="8441" max="8441" width="14.140625" customWidth="1"/>
    <col min="8442" max="8445" width="16.140625" customWidth="1"/>
    <col min="8446" max="8446" width="26.85546875" customWidth="1"/>
    <col min="8695" max="8695" width="28.42578125" customWidth="1"/>
    <col min="8696" max="8696" width="39.5703125" customWidth="1"/>
    <col min="8697" max="8697" width="14.140625" customWidth="1"/>
    <col min="8698" max="8701" width="16.140625" customWidth="1"/>
    <col min="8702" max="8702" width="26.85546875" customWidth="1"/>
    <col min="8951" max="8951" width="28.42578125" customWidth="1"/>
    <col min="8952" max="8952" width="39.5703125" customWidth="1"/>
    <col min="8953" max="8953" width="14.140625" customWidth="1"/>
    <col min="8954" max="8957" width="16.140625" customWidth="1"/>
    <col min="8958" max="8958" width="26.85546875" customWidth="1"/>
    <col min="9207" max="9207" width="28.42578125" customWidth="1"/>
    <col min="9208" max="9208" width="39.5703125" customWidth="1"/>
    <col min="9209" max="9209" width="14.140625" customWidth="1"/>
    <col min="9210" max="9213" width="16.140625" customWidth="1"/>
    <col min="9214" max="9214" width="26.85546875" customWidth="1"/>
    <col min="9463" max="9463" width="28.42578125" customWidth="1"/>
    <col min="9464" max="9464" width="39.5703125" customWidth="1"/>
    <col min="9465" max="9465" width="14.140625" customWidth="1"/>
    <col min="9466" max="9469" width="16.140625" customWidth="1"/>
    <col min="9470" max="9470" width="26.85546875" customWidth="1"/>
    <col min="9719" max="9719" width="28.42578125" customWidth="1"/>
    <col min="9720" max="9720" width="39.5703125" customWidth="1"/>
    <col min="9721" max="9721" width="14.140625" customWidth="1"/>
    <col min="9722" max="9725" width="16.140625" customWidth="1"/>
    <col min="9726" max="9726" width="26.85546875" customWidth="1"/>
    <col min="9975" max="9975" width="28.42578125" customWidth="1"/>
    <col min="9976" max="9976" width="39.5703125" customWidth="1"/>
    <col min="9977" max="9977" width="14.140625" customWidth="1"/>
    <col min="9978" max="9981" width="16.140625" customWidth="1"/>
    <col min="9982" max="9982" width="26.85546875" customWidth="1"/>
    <col min="10231" max="10231" width="28.42578125" customWidth="1"/>
    <col min="10232" max="10232" width="39.5703125" customWidth="1"/>
    <col min="10233" max="10233" width="14.140625" customWidth="1"/>
    <col min="10234" max="10237" width="16.140625" customWidth="1"/>
    <col min="10238" max="10238" width="26.85546875" customWidth="1"/>
    <col min="10487" max="10487" width="28.42578125" customWidth="1"/>
    <col min="10488" max="10488" width="39.5703125" customWidth="1"/>
    <col min="10489" max="10489" width="14.140625" customWidth="1"/>
    <col min="10490" max="10493" width="16.140625" customWidth="1"/>
    <col min="10494" max="10494" width="26.85546875" customWidth="1"/>
    <col min="10743" max="10743" width="28.42578125" customWidth="1"/>
    <col min="10744" max="10744" width="39.5703125" customWidth="1"/>
    <col min="10745" max="10745" width="14.140625" customWidth="1"/>
    <col min="10746" max="10749" width="16.140625" customWidth="1"/>
    <col min="10750" max="10750" width="26.85546875" customWidth="1"/>
    <col min="10999" max="10999" width="28.42578125" customWidth="1"/>
    <col min="11000" max="11000" width="39.5703125" customWidth="1"/>
    <col min="11001" max="11001" width="14.140625" customWidth="1"/>
    <col min="11002" max="11005" width="16.140625" customWidth="1"/>
    <col min="11006" max="11006" width="26.85546875" customWidth="1"/>
    <col min="11255" max="11255" width="28.42578125" customWidth="1"/>
    <col min="11256" max="11256" width="39.5703125" customWidth="1"/>
    <col min="11257" max="11257" width="14.140625" customWidth="1"/>
    <col min="11258" max="11261" width="16.140625" customWidth="1"/>
    <col min="11262" max="11262" width="26.85546875" customWidth="1"/>
    <col min="11511" max="11511" width="28.42578125" customWidth="1"/>
    <col min="11512" max="11512" width="39.5703125" customWidth="1"/>
    <col min="11513" max="11513" width="14.140625" customWidth="1"/>
    <col min="11514" max="11517" width="16.140625" customWidth="1"/>
    <col min="11518" max="11518" width="26.85546875" customWidth="1"/>
    <col min="11767" max="11767" width="28.42578125" customWidth="1"/>
    <col min="11768" max="11768" width="39.5703125" customWidth="1"/>
    <col min="11769" max="11769" width="14.140625" customWidth="1"/>
    <col min="11770" max="11773" width="16.140625" customWidth="1"/>
    <col min="11774" max="11774" width="26.85546875" customWidth="1"/>
    <col min="12023" max="12023" width="28.42578125" customWidth="1"/>
    <col min="12024" max="12024" width="39.5703125" customWidth="1"/>
    <col min="12025" max="12025" width="14.140625" customWidth="1"/>
    <col min="12026" max="12029" width="16.140625" customWidth="1"/>
    <col min="12030" max="12030" width="26.85546875" customWidth="1"/>
    <col min="12279" max="12279" width="28.42578125" customWidth="1"/>
    <col min="12280" max="12280" width="39.5703125" customWidth="1"/>
    <col min="12281" max="12281" width="14.140625" customWidth="1"/>
    <col min="12282" max="12285" width="16.140625" customWidth="1"/>
    <col min="12286" max="12286" width="26.85546875" customWidth="1"/>
    <col min="12535" max="12535" width="28.42578125" customWidth="1"/>
    <col min="12536" max="12536" width="39.5703125" customWidth="1"/>
    <col min="12537" max="12537" width="14.140625" customWidth="1"/>
    <col min="12538" max="12541" width="16.140625" customWidth="1"/>
    <col min="12542" max="12542" width="26.85546875" customWidth="1"/>
    <col min="12791" max="12791" width="28.42578125" customWidth="1"/>
    <col min="12792" max="12792" width="39.5703125" customWidth="1"/>
    <col min="12793" max="12793" width="14.140625" customWidth="1"/>
    <col min="12794" max="12797" width="16.140625" customWidth="1"/>
    <col min="12798" max="12798" width="26.85546875" customWidth="1"/>
    <col min="13047" max="13047" width="28.42578125" customWidth="1"/>
    <col min="13048" max="13048" width="39.5703125" customWidth="1"/>
    <col min="13049" max="13049" width="14.140625" customWidth="1"/>
    <col min="13050" max="13053" width="16.140625" customWidth="1"/>
    <col min="13054" max="13054" width="26.85546875" customWidth="1"/>
    <col min="13303" max="13303" width="28.42578125" customWidth="1"/>
    <col min="13304" max="13304" width="39.5703125" customWidth="1"/>
    <col min="13305" max="13305" width="14.140625" customWidth="1"/>
    <col min="13306" max="13309" width="16.140625" customWidth="1"/>
    <col min="13310" max="13310" width="26.85546875" customWidth="1"/>
    <col min="13559" max="13559" width="28.42578125" customWidth="1"/>
    <col min="13560" max="13560" width="39.5703125" customWidth="1"/>
    <col min="13561" max="13561" width="14.140625" customWidth="1"/>
    <col min="13562" max="13565" width="16.140625" customWidth="1"/>
    <col min="13566" max="13566" width="26.85546875" customWidth="1"/>
    <col min="13815" max="13815" width="28.42578125" customWidth="1"/>
    <col min="13816" max="13816" width="39.5703125" customWidth="1"/>
    <col min="13817" max="13817" width="14.140625" customWidth="1"/>
    <col min="13818" max="13821" width="16.140625" customWidth="1"/>
    <col min="13822" max="13822" width="26.85546875" customWidth="1"/>
    <col min="14071" max="14071" width="28.42578125" customWidth="1"/>
    <col min="14072" max="14072" width="39.5703125" customWidth="1"/>
    <col min="14073" max="14073" width="14.140625" customWidth="1"/>
    <col min="14074" max="14077" width="16.140625" customWidth="1"/>
    <col min="14078" max="14078" width="26.85546875" customWidth="1"/>
    <col min="14327" max="14327" width="28.42578125" customWidth="1"/>
    <col min="14328" max="14328" width="39.5703125" customWidth="1"/>
    <col min="14329" max="14329" width="14.140625" customWidth="1"/>
    <col min="14330" max="14333" width="16.140625" customWidth="1"/>
    <col min="14334" max="14334" width="26.85546875" customWidth="1"/>
    <col min="14583" max="14583" width="28.42578125" customWidth="1"/>
    <col min="14584" max="14584" width="39.5703125" customWidth="1"/>
    <col min="14585" max="14585" width="14.140625" customWidth="1"/>
    <col min="14586" max="14589" width="16.140625" customWidth="1"/>
    <col min="14590" max="14590" width="26.85546875" customWidth="1"/>
    <col min="14839" max="14839" width="28.42578125" customWidth="1"/>
    <col min="14840" max="14840" width="39.5703125" customWidth="1"/>
    <col min="14841" max="14841" width="14.140625" customWidth="1"/>
    <col min="14842" max="14845" width="16.140625" customWidth="1"/>
    <col min="14846" max="14846" width="26.85546875" customWidth="1"/>
    <col min="15095" max="15095" width="28.42578125" customWidth="1"/>
    <col min="15096" max="15096" width="39.5703125" customWidth="1"/>
    <col min="15097" max="15097" width="14.140625" customWidth="1"/>
    <col min="15098" max="15101" width="16.140625" customWidth="1"/>
    <col min="15102" max="15102" width="26.85546875" customWidth="1"/>
    <col min="15351" max="15351" width="28.42578125" customWidth="1"/>
    <col min="15352" max="15352" width="39.5703125" customWidth="1"/>
    <col min="15353" max="15353" width="14.140625" customWidth="1"/>
    <col min="15354" max="15357" width="16.140625" customWidth="1"/>
    <col min="15358" max="15358" width="26.85546875" customWidth="1"/>
    <col min="15607" max="15607" width="28.42578125" customWidth="1"/>
    <col min="15608" max="15608" width="39.5703125" customWidth="1"/>
    <col min="15609" max="15609" width="14.140625" customWidth="1"/>
    <col min="15610" max="15613" width="16.140625" customWidth="1"/>
    <col min="15614" max="15614" width="26.85546875" customWidth="1"/>
    <col min="15863" max="15863" width="28.42578125" customWidth="1"/>
    <col min="15864" max="15864" width="39.5703125" customWidth="1"/>
    <col min="15865" max="15865" width="14.140625" customWidth="1"/>
    <col min="15866" max="15869" width="16.140625" customWidth="1"/>
    <col min="15870" max="15870" width="26.85546875" customWidth="1"/>
    <col min="16119" max="16119" width="28.42578125" customWidth="1"/>
    <col min="16120" max="16120" width="39.5703125" customWidth="1"/>
    <col min="16121" max="16121" width="14.140625" customWidth="1"/>
    <col min="16122" max="16125" width="16.140625" customWidth="1"/>
    <col min="16126" max="16126" width="26.85546875" customWidth="1"/>
  </cols>
  <sheetData>
    <row r="1" spans="1:9" ht="18.75" customHeight="1">
      <c r="A1" s="2" t="s">
        <v>18</v>
      </c>
      <c r="B1" s="2"/>
      <c r="C1" s="2"/>
      <c r="D1" s="2"/>
      <c r="E1" s="2"/>
      <c r="F1" s="2"/>
      <c r="G1" s="2" t="s">
        <v>19</v>
      </c>
      <c r="H1" s="2"/>
      <c r="I1" s="2"/>
    </row>
    <row r="2" spans="1:9" ht="25.5" customHeight="1">
      <c r="A2" s="58" t="s">
        <v>123</v>
      </c>
      <c r="B2" s="58"/>
      <c r="C2" s="3"/>
      <c r="D2" s="3"/>
      <c r="E2" s="3"/>
      <c r="F2" s="3"/>
      <c r="G2" s="3" t="s">
        <v>41</v>
      </c>
      <c r="H2" s="3"/>
      <c r="I2" s="3"/>
    </row>
    <row r="3" spans="1:9" ht="16.5" customHeight="1">
      <c r="A3" s="58" t="s">
        <v>82</v>
      </c>
      <c r="B3" s="58"/>
      <c r="C3" s="3"/>
      <c r="D3" s="3"/>
      <c r="E3" s="3"/>
      <c r="F3" s="3"/>
      <c r="G3" s="3" t="s">
        <v>42</v>
      </c>
    </row>
    <row r="4" spans="1:9" ht="15.75">
      <c r="D4" s="4"/>
      <c r="E4" s="4"/>
    </row>
    <row r="5" spans="1:9" ht="15.75">
      <c r="A5" s="4"/>
      <c r="B5" s="4"/>
      <c r="C5" s="4"/>
      <c r="D5" s="1"/>
      <c r="E5" s="1"/>
      <c r="F5" s="1"/>
      <c r="G5" s="1"/>
    </row>
    <row r="6" spans="1:9" s="5" customFormat="1" ht="39" customHeight="1">
      <c r="A6" s="61" t="s">
        <v>124</v>
      </c>
      <c r="B6" s="61" t="s">
        <v>12</v>
      </c>
      <c r="C6" s="61"/>
      <c r="D6" s="61"/>
      <c r="E6" s="61"/>
      <c r="F6" s="61"/>
      <c r="G6" s="61"/>
      <c r="H6" s="61"/>
    </row>
    <row r="7" spans="1:9" s="5" customFormat="1">
      <c r="B7" s="6"/>
      <c r="C7" s="7"/>
      <c r="H7" s="6"/>
    </row>
    <row r="8" spans="1:9" s="5" customFormat="1" ht="17.100000000000001" customHeight="1">
      <c r="A8" s="62" t="s">
        <v>20</v>
      </c>
      <c r="B8" s="62" t="s">
        <v>14</v>
      </c>
      <c r="C8" s="62" t="s">
        <v>21</v>
      </c>
      <c r="D8" s="62" t="s">
        <v>0</v>
      </c>
      <c r="E8" s="62"/>
      <c r="F8" s="62"/>
      <c r="G8" s="63" t="s">
        <v>1</v>
      </c>
      <c r="H8" s="63" t="s">
        <v>22</v>
      </c>
    </row>
    <row r="9" spans="1:9" s="5" customFormat="1" ht="44.25" customHeight="1">
      <c r="A9" s="62"/>
      <c r="B9" s="62"/>
      <c r="C9" s="62"/>
      <c r="D9" s="8" t="s">
        <v>2</v>
      </c>
      <c r="E9" s="8" t="s">
        <v>3</v>
      </c>
      <c r="F9" s="8" t="s">
        <v>4</v>
      </c>
      <c r="G9" s="63" t="s">
        <v>23</v>
      </c>
      <c r="H9" s="63"/>
    </row>
    <row r="10" spans="1:9" s="5" customFormat="1" ht="18.75">
      <c r="A10" s="9" t="s">
        <v>24</v>
      </c>
      <c r="B10" s="10"/>
      <c r="C10" s="11"/>
      <c r="D10" s="11"/>
      <c r="E10" s="11"/>
      <c r="F10" s="11"/>
      <c r="G10" s="11"/>
      <c r="H10" s="11"/>
    </row>
    <row r="11" spans="1:9" s="5" customFormat="1" ht="18.75">
      <c r="A11" s="12" t="s">
        <v>25</v>
      </c>
      <c r="B11" s="13"/>
      <c r="C11" s="14"/>
      <c r="D11" s="14"/>
      <c r="E11" s="14"/>
      <c r="F11" s="14"/>
      <c r="G11" s="14"/>
      <c r="H11" s="14"/>
    </row>
    <row r="12" spans="1:9" s="5" customFormat="1" ht="18.75" customHeight="1">
      <c r="A12" s="59" t="s">
        <v>5</v>
      </c>
      <c r="B12" s="15" t="s">
        <v>167</v>
      </c>
      <c r="C12" s="16">
        <v>200</v>
      </c>
      <c r="D12" s="17">
        <v>4.5999999999999996</v>
      </c>
      <c r="E12" s="17">
        <v>5.8</v>
      </c>
      <c r="F12" s="17">
        <v>24.3</v>
      </c>
      <c r="G12" s="17">
        <v>167.2</v>
      </c>
      <c r="H12" s="16" t="s">
        <v>125</v>
      </c>
      <c r="I12" s="5" t="s">
        <v>145</v>
      </c>
    </row>
    <row r="13" spans="1:9" s="5" customFormat="1" ht="18.75" customHeight="1">
      <c r="A13" s="59">
        <v>2</v>
      </c>
      <c r="B13" s="16" t="s">
        <v>26</v>
      </c>
      <c r="C13" s="16">
        <v>30</v>
      </c>
      <c r="D13" s="17">
        <v>7</v>
      </c>
      <c r="E13" s="17">
        <v>8.9</v>
      </c>
      <c r="F13" s="17">
        <v>0</v>
      </c>
      <c r="G13" s="17">
        <v>107.5</v>
      </c>
      <c r="H13" s="16" t="s">
        <v>44</v>
      </c>
    </row>
    <row r="14" spans="1:9" s="5" customFormat="1" ht="18.75" customHeight="1">
      <c r="A14" s="59"/>
      <c r="B14" s="16" t="s">
        <v>83</v>
      </c>
      <c r="C14" s="16">
        <v>10</v>
      </c>
      <c r="D14" s="17">
        <v>0.1</v>
      </c>
      <c r="E14" s="17">
        <v>7.3</v>
      </c>
      <c r="F14" s="17">
        <v>0.1</v>
      </c>
      <c r="G14" s="17">
        <v>66.099999999999994</v>
      </c>
      <c r="H14" s="16" t="s">
        <v>84</v>
      </c>
    </row>
    <row r="15" spans="1:9" s="5" customFormat="1" ht="18.75">
      <c r="A15" s="59"/>
      <c r="B15" s="16" t="s">
        <v>64</v>
      </c>
      <c r="C15" s="16">
        <v>60</v>
      </c>
      <c r="D15" s="17">
        <v>4.5999999999999996</v>
      </c>
      <c r="E15" s="17">
        <v>0.5</v>
      </c>
      <c r="F15" s="17">
        <v>29.5</v>
      </c>
      <c r="G15" s="17">
        <v>140.6</v>
      </c>
      <c r="H15" s="16" t="s">
        <v>29</v>
      </c>
    </row>
    <row r="16" spans="1:9" s="5" customFormat="1" ht="18.75">
      <c r="A16" s="59"/>
      <c r="B16" s="16" t="s">
        <v>85</v>
      </c>
      <c r="C16" s="16">
        <v>200</v>
      </c>
      <c r="D16" s="17">
        <v>1.6</v>
      </c>
      <c r="E16" s="17">
        <v>1.1000000000000001</v>
      </c>
      <c r="F16" s="17">
        <v>8.6</v>
      </c>
      <c r="G16" s="17">
        <v>50.9</v>
      </c>
      <c r="H16" s="16" t="s">
        <v>86</v>
      </c>
    </row>
    <row r="17" spans="1:9" s="5" customFormat="1" ht="18.75">
      <c r="A17" s="18" t="s">
        <v>7</v>
      </c>
      <c r="B17" s="19"/>
      <c r="C17" s="18">
        <v>500</v>
      </c>
      <c r="D17" s="20">
        <f>SUM(D12:D16)</f>
        <v>17.899999999999999</v>
      </c>
      <c r="E17" s="20">
        <f t="shared" ref="E17:G17" si="0">SUM(E12:E16)</f>
        <v>23.6</v>
      </c>
      <c r="F17" s="20">
        <f t="shared" si="0"/>
        <v>62.500000000000007</v>
      </c>
      <c r="G17" s="20">
        <f t="shared" si="0"/>
        <v>532.29999999999995</v>
      </c>
      <c r="H17" s="21"/>
    </row>
    <row r="18" spans="1:9" s="5" customFormat="1" ht="26.25" customHeight="1">
      <c r="A18" s="60" t="s">
        <v>8</v>
      </c>
      <c r="B18" s="15" t="s">
        <v>92</v>
      </c>
      <c r="C18" s="16">
        <v>60</v>
      </c>
      <c r="D18" s="17">
        <v>0.5</v>
      </c>
      <c r="E18" s="17">
        <v>0.1</v>
      </c>
      <c r="F18" s="17">
        <v>1.5</v>
      </c>
      <c r="G18" s="17">
        <v>8.5</v>
      </c>
      <c r="H18" s="16" t="s">
        <v>65</v>
      </c>
      <c r="I18" s="5" t="s">
        <v>126</v>
      </c>
    </row>
    <row r="19" spans="1:9" s="5" customFormat="1" ht="29.25" customHeight="1">
      <c r="A19" s="60">
        <v>2</v>
      </c>
      <c r="B19" s="16" t="s">
        <v>88</v>
      </c>
      <c r="C19" s="16">
        <v>200</v>
      </c>
      <c r="D19" s="17">
        <v>1.9</v>
      </c>
      <c r="E19" s="17">
        <v>7.2</v>
      </c>
      <c r="F19" s="17">
        <v>7.5</v>
      </c>
      <c r="G19" s="17">
        <v>102.2</v>
      </c>
      <c r="H19" s="16" t="s">
        <v>90</v>
      </c>
    </row>
    <row r="20" spans="1:9" s="5" customFormat="1" ht="20.25" customHeight="1">
      <c r="A20" s="60">
        <v>3</v>
      </c>
      <c r="B20" s="16" t="s">
        <v>115</v>
      </c>
      <c r="C20" s="16">
        <v>90</v>
      </c>
      <c r="D20" s="17">
        <v>12.3</v>
      </c>
      <c r="E20" s="17">
        <v>10.9</v>
      </c>
      <c r="F20" s="17">
        <v>6.1</v>
      </c>
      <c r="G20" s="17">
        <v>172</v>
      </c>
      <c r="H20" s="16" t="s">
        <v>116</v>
      </c>
    </row>
    <row r="21" spans="1:9" s="5" customFormat="1" ht="20.25" customHeight="1">
      <c r="A21" s="60"/>
      <c r="B21" s="16" t="s">
        <v>127</v>
      </c>
      <c r="C21" s="16">
        <v>50</v>
      </c>
      <c r="D21" s="17">
        <v>0.7</v>
      </c>
      <c r="E21" s="17">
        <v>4.0999999999999996</v>
      </c>
      <c r="F21" s="17">
        <v>1.6</v>
      </c>
      <c r="G21" s="17">
        <v>46.5</v>
      </c>
      <c r="H21" s="16" t="s">
        <v>129</v>
      </c>
    </row>
    <row r="22" spans="1:9" s="5" customFormat="1" ht="20.25" customHeight="1">
      <c r="A22" s="60"/>
      <c r="B22" s="16" t="s">
        <v>118</v>
      </c>
      <c r="C22" s="16">
        <v>150</v>
      </c>
      <c r="D22" s="17">
        <v>5.3</v>
      </c>
      <c r="E22" s="17">
        <v>4.9000000000000004</v>
      </c>
      <c r="F22" s="17">
        <v>32.799999999999997</v>
      </c>
      <c r="G22" s="17">
        <v>196.8</v>
      </c>
      <c r="H22" s="16" t="s">
        <v>46</v>
      </c>
    </row>
    <row r="23" spans="1:9" s="5" customFormat="1" ht="20.25" customHeight="1">
      <c r="A23" s="60"/>
      <c r="B23" s="16" t="s">
        <v>64</v>
      </c>
      <c r="C23" s="16">
        <v>80</v>
      </c>
      <c r="D23" s="17">
        <v>6.1</v>
      </c>
      <c r="E23" s="17">
        <v>0.6</v>
      </c>
      <c r="F23" s="17">
        <v>39.4</v>
      </c>
      <c r="G23" s="17">
        <v>187.5</v>
      </c>
      <c r="H23" s="16" t="s">
        <v>29</v>
      </c>
    </row>
    <row r="24" spans="1:9" s="5" customFormat="1" ht="18.75">
      <c r="A24" s="60" t="s">
        <v>8</v>
      </c>
      <c r="B24" s="16" t="s">
        <v>100</v>
      </c>
      <c r="C24" s="16">
        <v>200</v>
      </c>
      <c r="D24" s="17">
        <v>0.1</v>
      </c>
      <c r="E24" s="17">
        <v>0</v>
      </c>
      <c r="F24" s="17">
        <v>7.2</v>
      </c>
      <c r="G24" s="17">
        <v>29.3</v>
      </c>
      <c r="H24" s="16" t="s">
        <v>91</v>
      </c>
      <c r="I24" s="5" t="s">
        <v>128</v>
      </c>
    </row>
    <row r="25" spans="1:9" s="5" customFormat="1" ht="18.75">
      <c r="A25" s="18" t="s">
        <v>9</v>
      </c>
      <c r="B25" s="19"/>
      <c r="C25" s="18">
        <f>SUM(C18:C24)</f>
        <v>830</v>
      </c>
      <c r="D25" s="20">
        <f>SUM(D18:D24)</f>
        <v>26.9</v>
      </c>
      <c r="E25" s="20">
        <f t="shared" ref="E25:G25" si="1">SUM(E18:E24)</f>
        <v>27.799999999999997</v>
      </c>
      <c r="F25" s="20">
        <f t="shared" si="1"/>
        <v>96.100000000000009</v>
      </c>
      <c r="G25" s="20">
        <f t="shared" si="1"/>
        <v>742.8</v>
      </c>
      <c r="H25" s="21"/>
    </row>
    <row r="26" spans="1:9" s="5" customFormat="1" ht="18.75">
      <c r="A26" s="12" t="s">
        <v>28</v>
      </c>
      <c r="B26" s="22"/>
      <c r="C26" s="23"/>
      <c r="D26" s="24"/>
      <c r="E26" s="24"/>
      <c r="F26" s="24"/>
      <c r="G26" s="24"/>
      <c r="H26" s="23"/>
    </row>
    <row r="27" spans="1:9" s="5" customFormat="1" ht="18.75">
      <c r="A27" s="60" t="s">
        <v>5</v>
      </c>
      <c r="B27" s="15" t="s">
        <v>93</v>
      </c>
      <c r="C27" s="16">
        <v>90</v>
      </c>
      <c r="D27" s="17">
        <v>13</v>
      </c>
      <c r="E27" s="17">
        <v>13.2</v>
      </c>
      <c r="F27" s="17">
        <v>7.3</v>
      </c>
      <c r="G27" s="17">
        <v>199.7</v>
      </c>
      <c r="H27" s="16" t="s">
        <v>94</v>
      </c>
    </row>
    <row r="28" spans="1:9" s="5" customFormat="1" ht="18.75">
      <c r="A28" s="60"/>
      <c r="B28" s="15" t="s">
        <v>104</v>
      </c>
      <c r="C28" s="16">
        <v>50</v>
      </c>
      <c r="D28" s="17">
        <v>0.7</v>
      </c>
      <c r="E28" s="17">
        <v>1.4</v>
      </c>
      <c r="F28" s="17">
        <v>2.7</v>
      </c>
      <c r="G28" s="17">
        <v>25.6</v>
      </c>
      <c r="H28" s="16" t="s">
        <v>162</v>
      </c>
    </row>
    <row r="29" spans="1:9" s="5" customFormat="1" ht="18.75">
      <c r="A29" s="60">
        <v>4</v>
      </c>
      <c r="B29" s="16" t="s">
        <v>36</v>
      </c>
      <c r="C29" s="16">
        <v>150</v>
      </c>
      <c r="D29" s="17">
        <v>8.1999999999999993</v>
      </c>
      <c r="E29" s="17">
        <v>6.3</v>
      </c>
      <c r="F29" s="17">
        <v>35.9</v>
      </c>
      <c r="G29" s="17">
        <v>233.7</v>
      </c>
      <c r="H29" s="16" t="s">
        <v>71</v>
      </c>
    </row>
    <row r="30" spans="1:9" s="5" customFormat="1" ht="18.75">
      <c r="A30" s="60"/>
      <c r="B30" s="16" t="s">
        <v>95</v>
      </c>
      <c r="C30" s="16">
        <v>50</v>
      </c>
      <c r="D30" s="17">
        <v>3.3</v>
      </c>
      <c r="E30" s="17">
        <v>0.6</v>
      </c>
      <c r="F30" s="17">
        <v>19.8</v>
      </c>
      <c r="G30" s="17">
        <v>97.8</v>
      </c>
      <c r="H30" s="16" t="s">
        <v>29</v>
      </c>
    </row>
    <row r="31" spans="1:9" s="5" customFormat="1" ht="18.75">
      <c r="A31" s="60">
        <v>5</v>
      </c>
      <c r="B31" s="16" t="s">
        <v>58</v>
      </c>
      <c r="C31" s="16">
        <v>200</v>
      </c>
      <c r="D31" s="17">
        <v>0.2</v>
      </c>
      <c r="E31" s="17">
        <v>0.1</v>
      </c>
      <c r="F31" s="17">
        <v>6.8</v>
      </c>
      <c r="G31" s="17">
        <v>28.9</v>
      </c>
      <c r="H31" s="16" t="s">
        <v>149</v>
      </c>
      <c r="I31" s="5" t="s">
        <v>130</v>
      </c>
    </row>
    <row r="32" spans="1:9" s="5" customFormat="1" ht="18.75">
      <c r="A32" s="18" t="s">
        <v>7</v>
      </c>
      <c r="B32" s="19"/>
      <c r="C32" s="18">
        <v>540</v>
      </c>
      <c r="D32" s="20">
        <f>SUM(D27:D31)</f>
        <v>25.4</v>
      </c>
      <c r="E32" s="20">
        <f t="shared" ref="E32:G32" si="2">SUM(E27:E31)</f>
        <v>21.6</v>
      </c>
      <c r="F32" s="20">
        <f t="shared" si="2"/>
        <v>72.5</v>
      </c>
      <c r="G32" s="20">
        <f t="shared" si="2"/>
        <v>585.69999999999993</v>
      </c>
      <c r="H32" s="21"/>
    </row>
    <row r="33" spans="1:9" s="5" customFormat="1" ht="18.75">
      <c r="A33" s="60" t="s">
        <v>8</v>
      </c>
      <c r="B33" s="15" t="s">
        <v>92</v>
      </c>
      <c r="C33" s="16">
        <v>60</v>
      </c>
      <c r="D33" s="17">
        <v>1.7</v>
      </c>
      <c r="E33" s="17">
        <v>0.1</v>
      </c>
      <c r="F33" s="17">
        <v>3.5</v>
      </c>
      <c r="G33" s="17">
        <v>22.1</v>
      </c>
      <c r="H33" s="16" t="s">
        <v>57</v>
      </c>
      <c r="I33" s="5" t="s">
        <v>131</v>
      </c>
    </row>
    <row r="34" spans="1:9" s="5" customFormat="1" ht="24" customHeight="1">
      <c r="A34" s="60">
        <v>2</v>
      </c>
      <c r="B34" s="16" t="s">
        <v>66</v>
      </c>
      <c r="C34" s="16">
        <v>200</v>
      </c>
      <c r="D34" s="17">
        <v>8.6</v>
      </c>
      <c r="E34" s="17">
        <v>6.1</v>
      </c>
      <c r="F34" s="17">
        <v>13.9</v>
      </c>
      <c r="G34" s="17">
        <v>144.9</v>
      </c>
      <c r="H34" s="16" t="s">
        <v>67</v>
      </c>
    </row>
    <row r="35" spans="1:9" s="5" customFormat="1" ht="18.75">
      <c r="A35" s="60">
        <v>3</v>
      </c>
      <c r="B35" s="16" t="s">
        <v>33</v>
      </c>
      <c r="C35" s="16">
        <v>250</v>
      </c>
      <c r="D35" s="17">
        <v>26.2</v>
      </c>
      <c r="E35" s="17">
        <v>8.8000000000000007</v>
      </c>
      <c r="F35" s="17">
        <v>21.9</v>
      </c>
      <c r="G35" s="17">
        <v>271.7</v>
      </c>
      <c r="H35" s="16" t="s">
        <v>68</v>
      </c>
    </row>
    <row r="36" spans="1:9" s="5" customFormat="1" ht="18.75">
      <c r="A36" s="60">
        <v>4</v>
      </c>
      <c r="B36" s="16" t="s">
        <v>64</v>
      </c>
      <c r="C36" s="16">
        <v>80</v>
      </c>
      <c r="D36" s="17">
        <v>6.1</v>
      </c>
      <c r="E36" s="17">
        <v>0.6</v>
      </c>
      <c r="F36" s="17">
        <v>39.4</v>
      </c>
      <c r="G36" s="17">
        <v>187.5</v>
      </c>
      <c r="H36" s="16" t="s">
        <v>29</v>
      </c>
    </row>
    <row r="37" spans="1:9" s="5" customFormat="1" ht="18.75">
      <c r="A37" s="60">
        <v>5</v>
      </c>
      <c r="B37" s="16" t="s">
        <v>37</v>
      </c>
      <c r="C37" s="16">
        <v>200</v>
      </c>
      <c r="D37" s="17">
        <v>0.4</v>
      </c>
      <c r="E37" s="17">
        <v>0</v>
      </c>
      <c r="F37" s="17">
        <v>19.8</v>
      </c>
      <c r="G37" s="17">
        <v>80.8</v>
      </c>
      <c r="H37" s="16" t="s">
        <v>96</v>
      </c>
    </row>
    <row r="38" spans="1:9" s="5" customFormat="1" ht="18.75">
      <c r="A38" s="18" t="s">
        <v>9</v>
      </c>
      <c r="B38" s="19"/>
      <c r="C38" s="18">
        <f>SUM(C33:C37)</f>
        <v>790</v>
      </c>
      <c r="D38" s="20">
        <f>SUM(D33:D37)</f>
        <v>43</v>
      </c>
      <c r="E38" s="20">
        <f t="shared" ref="E38:G38" si="3">SUM(E33:E37)</f>
        <v>15.6</v>
      </c>
      <c r="F38" s="20">
        <f t="shared" si="3"/>
        <v>98.499999999999986</v>
      </c>
      <c r="G38" s="20">
        <f t="shared" si="3"/>
        <v>707</v>
      </c>
      <c r="H38" s="21"/>
    </row>
    <row r="39" spans="1:9" s="5" customFormat="1" ht="18.75">
      <c r="A39" s="12" t="s">
        <v>30</v>
      </c>
      <c r="B39" s="22"/>
      <c r="C39" s="23"/>
      <c r="D39" s="24"/>
      <c r="E39" s="24"/>
      <c r="F39" s="24"/>
      <c r="G39" s="24"/>
      <c r="H39" s="23"/>
    </row>
    <row r="40" spans="1:9" s="5" customFormat="1" ht="37.5">
      <c r="A40" s="60" t="s">
        <v>5</v>
      </c>
      <c r="B40" s="15" t="s">
        <v>119</v>
      </c>
      <c r="C40" s="16">
        <v>150</v>
      </c>
      <c r="D40" s="17">
        <v>15.6</v>
      </c>
      <c r="E40" s="17">
        <v>9.1999999999999993</v>
      </c>
      <c r="F40" s="17">
        <v>26.2</v>
      </c>
      <c r="G40" s="17">
        <v>249.6</v>
      </c>
      <c r="H40" s="16" t="s">
        <v>97</v>
      </c>
    </row>
    <row r="41" spans="1:9" s="5" customFormat="1" ht="18.75">
      <c r="A41" s="60"/>
      <c r="B41" s="16" t="s">
        <v>47</v>
      </c>
      <c r="C41" s="16">
        <v>10</v>
      </c>
      <c r="D41" s="17">
        <v>0.7</v>
      </c>
      <c r="E41" s="17">
        <v>0.9</v>
      </c>
      <c r="F41" s="17">
        <v>5.6</v>
      </c>
      <c r="G41" s="17">
        <v>32.700000000000003</v>
      </c>
      <c r="H41" s="16" t="s">
        <v>29</v>
      </c>
    </row>
    <row r="42" spans="1:9" s="5" customFormat="1" ht="18.75">
      <c r="A42" s="60">
        <v>2</v>
      </c>
      <c r="B42" s="16" t="s">
        <v>64</v>
      </c>
      <c r="C42" s="16">
        <v>50</v>
      </c>
      <c r="D42" s="17">
        <v>3.8</v>
      </c>
      <c r="E42" s="17">
        <v>0.4</v>
      </c>
      <c r="F42" s="17">
        <v>24.6</v>
      </c>
      <c r="G42" s="17">
        <v>117.2</v>
      </c>
      <c r="H42" s="16" t="s">
        <v>29</v>
      </c>
    </row>
    <row r="43" spans="1:9" s="5" customFormat="1" ht="18.75">
      <c r="A43" s="60"/>
      <c r="B43" s="16" t="s">
        <v>48</v>
      </c>
      <c r="C43" s="16">
        <v>200</v>
      </c>
      <c r="D43" s="17">
        <v>0.2</v>
      </c>
      <c r="E43" s="17">
        <v>0</v>
      </c>
      <c r="F43" s="17">
        <v>6.4</v>
      </c>
      <c r="G43" s="17">
        <v>26.8</v>
      </c>
      <c r="H43" s="16" t="s">
        <v>49</v>
      </c>
    </row>
    <row r="44" spans="1:9" s="5" customFormat="1" ht="18.75">
      <c r="A44" s="60">
        <v>3</v>
      </c>
      <c r="B44" s="16" t="s">
        <v>54</v>
      </c>
      <c r="C44" s="16">
        <v>95</v>
      </c>
      <c r="D44" s="17">
        <v>3.9</v>
      </c>
      <c r="E44" s="17">
        <v>1.4</v>
      </c>
      <c r="F44" s="17">
        <v>5.6</v>
      </c>
      <c r="G44" s="17">
        <v>50.8</v>
      </c>
      <c r="H44" s="16" t="s">
        <v>29</v>
      </c>
    </row>
    <row r="45" spans="1:9" s="5" customFormat="1" ht="18.75">
      <c r="A45" s="18" t="s">
        <v>7</v>
      </c>
      <c r="B45" s="26"/>
      <c r="C45" s="18">
        <f>SUM(C40:C44)</f>
        <v>505</v>
      </c>
      <c r="D45" s="20">
        <f>SUM(D40:D44)</f>
        <v>24.2</v>
      </c>
      <c r="E45" s="20">
        <f t="shared" ref="E45:G45" si="4">SUM(E40:E44)</f>
        <v>11.9</v>
      </c>
      <c r="F45" s="20">
        <f t="shared" si="4"/>
        <v>68.399999999999991</v>
      </c>
      <c r="G45" s="20">
        <f t="shared" si="4"/>
        <v>477.1</v>
      </c>
      <c r="H45" s="21"/>
    </row>
    <row r="46" spans="1:9" s="5" customFormat="1" ht="21" customHeight="1">
      <c r="A46" s="60" t="s">
        <v>8</v>
      </c>
      <c r="B46" s="15" t="s">
        <v>92</v>
      </c>
      <c r="C46" s="16">
        <v>60</v>
      </c>
      <c r="D46" s="17">
        <v>0.5</v>
      </c>
      <c r="E46" s="17">
        <v>6.1</v>
      </c>
      <c r="F46" s="17">
        <v>4.3</v>
      </c>
      <c r="G46" s="17">
        <v>74.3</v>
      </c>
      <c r="H46" s="16" t="s">
        <v>150</v>
      </c>
      <c r="I46" s="5" t="s">
        <v>132</v>
      </c>
    </row>
    <row r="47" spans="1:9" s="5" customFormat="1" ht="21" customHeight="1">
      <c r="A47" s="60">
        <v>2</v>
      </c>
      <c r="B47" s="16" t="s">
        <v>73</v>
      </c>
      <c r="C47" s="16">
        <v>200</v>
      </c>
      <c r="D47" s="17">
        <v>4.7</v>
      </c>
      <c r="E47" s="17">
        <v>5.7</v>
      </c>
      <c r="F47" s="17">
        <v>10.1</v>
      </c>
      <c r="G47" s="17">
        <v>110.4</v>
      </c>
      <c r="H47" s="16" t="s">
        <v>151</v>
      </c>
    </row>
    <row r="48" spans="1:9" s="5" customFormat="1" ht="21" customHeight="1">
      <c r="A48" s="60"/>
      <c r="B48" s="16" t="s">
        <v>134</v>
      </c>
      <c r="C48" s="16">
        <v>90</v>
      </c>
      <c r="D48" s="17">
        <v>15.1</v>
      </c>
      <c r="E48" s="17">
        <v>14.3</v>
      </c>
      <c r="F48" s="17">
        <v>6</v>
      </c>
      <c r="G48" s="17">
        <v>212.8</v>
      </c>
      <c r="H48" s="16" t="s">
        <v>152</v>
      </c>
    </row>
    <row r="49" spans="1:9" s="5" customFormat="1" ht="21" customHeight="1">
      <c r="A49" s="60">
        <v>3</v>
      </c>
      <c r="B49" s="16" t="s">
        <v>133</v>
      </c>
      <c r="C49" s="16">
        <v>150</v>
      </c>
      <c r="D49" s="17">
        <v>2.9</v>
      </c>
      <c r="E49" s="17">
        <v>3.7</v>
      </c>
      <c r="F49" s="17">
        <v>22.2</v>
      </c>
      <c r="G49" s="17">
        <v>133.80000000000001</v>
      </c>
      <c r="H49" s="16" t="s">
        <v>163</v>
      </c>
    </row>
    <row r="50" spans="1:9" s="5" customFormat="1" ht="21" customHeight="1">
      <c r="A50" s="25"/>
      <c r="B50" s="16" t="s">
        <v>95</v>
      </c>
      <c r="C50" s="16">
        <v>80</v>
      </c>
      <c r="D50" s="17">
        <v>5.3</v>
      </c>
      <c r="E50" s="17">
        <v>1</v>
      </c>
      <c r="F50" s="17">
        <v>31.7</v>
      </c>
      <c r="G50" s="17">
        <v>156.5</v>
      </c>
      <c r="H50" s="16" t="s">
        <v>29</v>
      </c>
    </row>
    <row r="51" spans="1:9" s="5" customFormat="1" ht="21" customHeight="1">
      <c r="A51" s="33"/>
      <c r="B51" s="16" t="s">
        <v>111</v>
      </c>
      <c r="C51" s="16">
        <v>200</v>
      </c>
      <c r="D51" s="17">
        <v>0.4</v>
      </c>
      <c r="E51" s="17">
        <v>0.1</v>
      </c>
      <c r="F51" s="17">
        <v>18.3</v>
      </c>
      <c r="G51" s="17">
        <v>75.900000000000006</v>
      </c>
      <c r="H51" s="16" t="s">
        <v>146</v>
      </c>
      <c r="I51" s="5" t="s">
        <v>135</v>
      </c>
    </row>
    <row r="52" spans="1:9" s="5" customFormat="1" ht="18.75">
      <c r="A52" s="18" t="s">
        <v>9</v>
      </c>
      <c r="B52" s="26"/>
      <c r="C52" s="18">
        <f>SUM(C46:C51)</f>
        <v>780</v>
      </c>
      <c r="D52" s="20">
        <f>SUM(D46:D51)</f>
        <v>28.9</v>
      </c>
      <c r="E52" s="20">
        <f t="shared" ref="E52:G52" si="5">SUM(E46:E51)</f>
        <v>30.900000000000002</v>
      </c>
      <c r="F52" s="20">
        <f t="shared" si="5"/>
        <v>92.6</v>
      </c>
      <c r="G52" s="20">
        <f t="shared" si="5"/>
        <v>763.69999999999993</v>
      </c>
      <c r="H52" s="21"/>
    </row>
    <row r="53" spans="1:9" s="5" customFormat="1" ht="18.75">
      <c r="A53" s="12" t="s">
        <v>31</v>
      </c>
      <c r="B53" s="22"/>
      <c r="C53" s="23"/>
      <c r="D53" s="24"/>
      <c r="E53" s="24"/>
      <c r="F53" s="24"/>
      <c r="G53" s="24"/>
      <c r="H53" s="23"/>
    </row>
    <row r="54" spans="1:9" s="5" customFormat="1" ht="25.5" customHeight="1">
      <c r="A54" s="60" t="s">
        <v>5</v>
      </c>
      <c r="B54" s="15" t="s">
        <v>92</v>
      </c>
      <c r="C54" s="16">
        <v>60</v>
      </c>
      <c r="D54" s="17">
        <v>1.5</v>
      </c>
      <c r="E54" s="17">
        <v>6.1</v>
      </c>
      <c r="F54" s="17">
        <v>6.2</v>
      </c>
      <c r="G54" s="17">
        <v>85.8</v>
      </c>
      <c r="H54" s="16" t="s">
        <v>87</v>
      </c>
      <c r="I54" s="5" t="s">
        <v>136</v>
      </c>
    </row>
    <row r="55" spans="1:9" s="5" customFormat="1" ht="18.75">
      <c r="A55" s="60">
        <v>2</v>
      </c>
      <c r="B55" s="16" t="s">
        <v>144</v>
      </c>
      <c r="C55" s="16">
        <v>90</v>
      </c>
      <c r="D55" s="17">
        <v>17.2</v>
      </c>
      <c r="E55" s="17">
        <v>3.9</v>
      </c>
      <c r="F55" s="17">
        <v>12</v>
      </c>
      <c r="G55" s="17">
        <v>151.80000000000001</v>
      </c>
      <c r="H55" s="16" t="s">
        <v>50</v>
      </c>
    </row>
    <row r="56" spans="1:9" s="5" customFormat="1" ht="18.75">
      <c r="A56" s="60"/>
      <c r="B56" s="16" t="s">
        <v>15</v>
      </c>
      <c r="C56" s="16">
        <v>150</v>
      </c>
      <c r="D56" s="17">
        <v>3.1</v>
      </c>
      <c r="E56" s="17">
        <v>5.3</v>
      </c>
      <c r="F56" s="17">
        <v>19.8</v>
      </c>
      <c r="G56" s="17">
        <v>139.4</v>
      </c>
      <c r="H56" s="16" t="s">
        <v>51</v>
      </c>
    </row>
    <row r="57" spans="1:9" s="5" customFormat="1" ht="18.75">
      <c r="A57" s="60">
        <v>3</v>
      </c>
      <c r="B57" s="16" t="s">
        <v>64</v>
      </c>
      <c r="C57" s="16">
        <v>30</v>
      </c>
      <c r="D57" s="17">
        <v>2.2999999999999998</v>
      </c>
      <c r="E57" s="17">
        <v>0.2</v>
      </c>
      <c r="F57" s="17">
        <v>14.8</v>
      </c>
      <c r="G57" s="17">
        <v>70.3</v>
      </c>
      <c r="H57" s="16" t="s">
        <v>29</v>
      </c>
    </row>
    <row r="58" spans="1:9" s="5" customFormat="1" ht="18.75">
      <c r="A58" s="60">
        <v>4</v>
      </c>
      <c r="B58" s="16" t="s">
        <v>16</v>
      </c>
      <c r="C58" s="16">
        <v>200</v>
      </c>
      <c r="D58" s="17">
        <v>0.2</v>
      </c>
      <c r="E58" s="17">
        <v>0.1</v>
      </c>
      <c r="F58" s="17">
        <v>6.6</v>
      </c>
      <c r="G58" s="17">
        <v>27.9</v>
      </c>
      <c r="H58" s="16" t="s">
        <v>45</v>
      </c>
    </row>
    <row r="59" spans="1:9" s="5" customFormat="1" ht="18.75">
      <c r="A59" s="18" t="s">
        <v>7</v>
      </c>
      <c r="B59" s="26"/>
      <c r="C59" s="18">
        <v>530</v>
      </c>
      <c r="D59" s="20">
        <f>SUM(D54:D58)</f>
        <v>24.3</v>
      </c>
      <c r="E59" s="20">
        <f t="shared" ref="E59:G59" si="6">SUM(E54:E58)</f>
        <v>15.6</v>
      </c>
      <c r="F59" s="20">
        <f t="shared" si="6"/>
        <v>59.4</v>
      </c>
      <c r="G59" s="20">
        <f t="shared" si="6"/>
        <v>475.2</v>
      </c>
      <c r="H59" s="21"/>
    </row>
    <row r="60" spans="1:9" s="5" customFormat="1" ht="18.75">
      <c r="A60" s="60" t="s">
        <v>8</v>
      </c>
      <c r="B60" s="15" t="s">
        <v>92</v>
      </c>
      <c r="C60" s="16">
        <v>60</v>
      </c>
      <c r="D60" s="17">
        <v>0.9</v>
      </c>
      <c r="E60" s="17">
        <v>5.3</v>
      </c>
      <c r="F60" s="17">
        <v>5.8</v>
      </c>
      <c r="G60" s="17">
        <v>74.7</v>
      </c>
      <c r="H60" s="16" t="s">
        <v>110</v>
      </c>
      <c r="I60" s="5" t="s">
        <v>137</v>
      </c>
    </row>
    <row r="61" spans="1:9" s="5" customFormat="1" ht="37.5">
      <c r="A61" s="60">
        <v>2</v>
      </c>
      <c r="B61" s="16" t="s">
        <v>10</v>
      </c>
      <c r="C61" s="16">
        <v>200</v>
      </c>
      <c r="D61" s="17">
        <v>5.2</v>
      </c>
      <c r="E61" s="17">
        <v>2.8</v>
      </c>
      <c r="F61" s="17">
        <v>18.5</v>
      </c>
      <c r="G61" s="17">
        <v>119.6</v>
      </c>
      <c r="H61" s="16" t="s">
        <v>70</v>
      </c>
    </row>
    <row r="62" spans="1:9" s="5" customFormat="1" ht="18.75">
      <c r="A62" s="60">
        <v>3</v>
      </c>
      <c r="B62" s="16" t="s">
        <v>157</v>
      </c>
      <c r="C62" s="16">
        <v>90</v>
      </c>
      <c r="D62" s="17">
        <v>12.6</v>
      </c>
      <c r="E62" s="17">
        <v>2.4</v>
      </c>
      <c r="F62" s="17">
        <v>7.7</v>
      </c>
      <c r="G62" s="17">
        <v>102.9</v>
      </c>
      <c r="H62" s="16" t="s">
        <v>98</v>
      </c>
    </row>
    <row r="63" spans="1:9" s="5" customFormat="1" ht="18.75">
      <c r="A63" s="60"/>
      <c r="B63" s="15" t="s">
        <v>153</v>
      </c>
      <c r="C63" s="16">
        <v>50</v>
      </c>
      <c r="D63" s="17">
        <v>1.5</v>
      </c>
      <c r="E63" s="17">
        <v>8.1999999999999993</v>
      </c>
      <c r="F63" s="17">
        <v>3.3</v>
      </c>
      <c r="G63" s="17">
        <v>93</v>
      </c>
      <c r="H63" s="16" t="s">
        <v>129</v>
      </c>
    </row>
    <row r="64" spans="1:9" s="5" customFormat="1" ht="18.75">
      <c r="A64" s="60"/>
      <c r="B64" s="16" t="s">
        <v>35</v>
      </c>
      <c r="C64" s="16">
        <v>170</v>
      </c>
      <c r="D64" s="17">
        <v>4.0999999999999996</v>
      </c>
      <c r="E64" s="17">
        <v>5.5</v>
      </c>
      <c r="F64" s="17">
        <v>41.3</v>
      </c>
      <c r="G64" s="17">
        <v>230.7</v>
      </c>
      <c r="H64" s="16" t="s">
        <v>76</v>
      </c>
    </row>
    <row r="65" spans="1:9" s="5" customFormat="1" ht="18.75">
      <c r="A65" s="60"/>
      <c r="B65" s="16" t="s">
        <v>95</v>
      </c>
      <c r="C65" s="16">
        <v>80</v>
      </c>
      <c r="D65" s="17">
        <v>5.3</v>
      </c>
      <c r="E65" s="17">
        <v>1</v>
      </c>
      <c r="F65" s="17">
        <v>31.7</v>
      </c>
      <c r="G65" s="17">
        <v>156.5</v>
      </c>
      <c r="H65" s="16" t="s">
        <v>29</v>
      </c>
    </row>
    <row r="66" spans="1:9" s="5" customFormat="1" ht="18.75">
      <c r="A66" s="60">
        <v>4</v>
      </c>
      <c r="B66" s="16" t="s">
        <v>100</v>
      </c>
      <c r="C66" s="16">
        <v>200</v>
      </c>
      <c r="D66" s="17">
        <v>0.1</v>
      </c>
      <c r="E66" s="17">
        <v>0.1</v>
      </c>
      <c r="F66" s="17">
        <v>7.8</v>
      </c>
      <c r="G66" s="17">
        <v>32.700000000000003</v>
      </c>
      <c r="H66" s="16" t="s">
        <v>99</v>
      </c>
      <c r="I66" s="5" t="s">
        <v>138</v>
      </c>
    </row>
    <row r="67" spans="1:9" s="5" customFormat="1" ht="18.75">
      <c r="A67" s="18" t="s">
        <v>9</v>
      </c>
      <c r="B67" s="26"/>
      <c r="C67" s="18">
        <f>SUM(C60:C66)</f>
        <v>850</v>
      </c>
      <c r="D67" s="20">
        <f>SUM(D60:D66)</f>
        <v>29.7</v>
      </c>
      <c r="E67" s="20">
        <f t="shared" ref="E67:G67" si="7">SUM(E60:E66)</f>
        <v>25.3</v>
      </c>
      <c r="F67" s="20">
        <f t="shared" si="7"/>
        <v>116.1</v>
      </c>
      <c r="G67" s="20">
        <f t="shared" si="7"/>
        <v>810.10000000000014</v>
      </c>
      <c r="H67" s="21"/>
    </row>
    <row r="68" spans="1:9" s="5" customFormat="1" ht="18.75">
      <c r="A68" s="12" t="s">
        <v>34</v>
      </c>
      <c r="B68" s="22"/>
      <c r="C68" s="23"/>
      <c r="D68" s="24"/>
      <c r="E68" s="24"/>
      <c r="F68" s="24"/>
      <c r="G68" s="24"/>
      <c r="H68" s="23"/>
    </row>
    <row r="69" spans="1:9" s="5" customFormat="1" ht="18.75">
      <c r="A69" s="60" t="s">
        <v>5</v>
      </c>
      <c r="B69" s="15" t="s">
        <v>92</v>
      </c>
      <c r="C69" s="16">
        <v>60</v>
      </c>
      <c r="D69" s="17">
        <v>0.9</v>
      </c>
      <c r="E69" s="17">
        <v>2.8</v>
      </c>
      <c r="F69" s="17">
        <v>4.4000000000000004</v>
      </c>
      <c r="G69" s="17">
        <v>46.8</v>
      </c>
      <c r="H69" s="16" t="s">
        <v>79</v>
      </c>
      <c r="I69" s="5" t="s">
        <v>139</v>
      </c>
    </row>
    <row r="70" spans="1:9" s="5" customFormat="1" ht="18.75">
      <c r="A70" s="60">
        <v>2</v>
      </c>
      <c r="B70" s="16" t="s">
        <v>17</v>
      </c>
      <c r="C70" s="16">
        <v>200</v>
      </c>
      <c r="D70" s="17">
        <v>27.2</v>
      </c>
      <c r="E70" s="17">
        <v>8.1</v>
      </c>
      <c r="F70" s="17">
        <v>33.200000000000003</v>
      </c>
      <c r="G70" s="17">
        <v>314.60000000000002</v>
      </c>
      <c r="H70" s="16" t="s">
        <v>53</v>
      </c>
    </row>
    <row r="71" spans="1:9" s="5" customFormat="1" ht="18.75">
      <c r="A71" s="60"/>
      <c r="B71" s="16" t="s">
        <v>64</v>
      </c>
      <c r="C71" s="16">
        <v>40</v>
      </c>
      <c r="D71" s="17">
        <v>3</v>
      </c>
      <c r="E71" s="17">
        <v>0.3</v>
      </c>
      <c r="F71" s="17">
        <v>19.7</v>
      </c>
      <c r="G71" s="17">
        <v>93.8</v>
      </c>
      <c r="H71" s="16" t="s">
        <v>29</v>
      </c>
    </row>
    <row r="72" spans="1:9" s="5" customFormat="1" ht="18.75">
      <c r="A72" s="60">
        <v>4</v>
      </c>
      <c r="B72" s="16" t="s">
        <v>58</v>
      </c>
      <c r="C72" s="16">
        <v>200</v>
      </c>
      <c r="D72" s="17">
        <v>0.3</v>
      </c>
      <c r="E72" s="17">
        <v>0.1</v>
      </c>
      <c r="F72" s="17">
        <v>7.2</v>
      </c>
      <c r="G72" s="17">
        <v>31.2</v>
      </c>
      <c r="H72" s="16" t="s">
        <v>101</v>
      </c>
      <c r="I72" s="5" t="s">
        <v>140</v>
      </c>
    </row>
    <row r="73" spans="1:9" s="5" customFormat="1" ht="18.75">
      <c r="A73" s="18" t="s">
        <v>7</v>
      </c>
      <c r="B73" s="18"/>
      <c r="C73" s="18">
        <f>SUM(C69:C72)</f>
        <v>500</v>
      </c>
      <c r="D73" s="20">
        <f>SUM(D69:D72)</f>
        <v>31.4</v>
      </c>
      <c r="E73" s="20">
        <f t="shared" ref="E73:G73" si="8">SUM(E69:E72)</f>
        <v>11.299999999999999</v>
      </c>
      <c r="F73" s="20">
        <f t="shared" si="8"/>
        <v>64.5</v>
      </c>
      <c r="G73" s="20">
        <f t="shared" si="8"/>
        <v>486.40000000000003</v>
      </c>
      <c r="H73" s="21"/>
    </row>
    <row r="74" spans="1:9" s="5" customFormat="1" ht="18.75">
      <c r="A74" s="60" t="s">
        <v>8</v>
      </c>
      <c r="B74" s="15" t="s">
        <v>92</v>
      </c>
      <c r="C74" s="16">
        <v>60</v>
      </c>
      <c r="D74" s="17">
        <v>0.7</v>
      </c>
      <c r="E74" s="17">
        <v>0.1</v>
      </c>
      <c r="F74" s="17">
        <v>2.2999999999999998</v>
      </c>
      <c r="G74" s="17">
        <v>12.8</v>
      </c>
      <c r="H74" s="16" t="s">
        <v>52</v>
      </c>
      <c r="I74" s="5" t="s">
        <v>141</v>
      </c>
    </row>
    <row r="75" spans="1:9" s="5" customFormat="1" ht="18.75">
      <c r="A75" s="60">
        <v>2</v>
      </c>
      <c r="B75" s="16" t="s">
        <v>77</v>
      </c>
      <c r="C75" s="16">
        <v>200</v>
      </c>
      <c r="D75" s="17">
        <v>4.8</v>
      </c>
      <c r="E75" s="17">
        <v>5.8</v>
      </c>
      <c r="F75" s="17">
        <v>13.6</v>
      </c>
      <c r="G75" s="17">
        <v>125.5</v>
      </c>
      <c r="H75" s="16" t="s">
        <v>78</v>
      </c>
    </row>
    <row r="76" spans="1:9" s="5" customFormat="1" ht="18.75">
      <c r="A76" s="60">
        <v>3</v>
      </c>
      <c r="B76" s="16" t="s">
        <v>121</v>
      </c>
      <c r="C76" s="16">
        <v>90</v>
      </c>
      <c r="D76" s="17">
        <v>21</v>
      </c>
      <c r="E76" s="17">
        <v>5.5</v>
      </c>
      <c r="F76" s="17">
        <v>3.5</v>
      </c>
      <c r="G76" s="17">
        <v>147.1</v>
      </c>
      <c r="H76" s="16" t="s">
        <v>122</v>
      </c>
    </row>
    <row r="77" spans="1:9" s="5" customFormat="1" ht="18.75">
      <c r="A77" s="60"/>
      <c r="B77" s="16" t="s">
        <v>118</v>
      </c>
      <c r="C77" s="16">
        <v>170</v>
      </c>
      <c r="D77" s="17">
        <v>6</v>
      </c>
      <c r="E77" s="17">
        <v>5.6</v>
      </c>
      <c r="F77" s="17">
        <v>37.200000000000003</v>
      </c>
      <c r="G77" s="17">
        <v>223</v>
      </c>
      <c r="H77" s="16" t="s">
        <v>46</v>
      </c>
    </row>
    <row r="78" spans="1:9" s="5" customFormat="1" ht="18.75">
      <c r="A78" s="60">
        <v>5</v>
      </c>
      <c r="B78" s="16" t="s">
        <v>95</v>
      </c>
      <c r="C78" s="16">
        <v>70</v>
      </c>
      <c r="D78" s="17">
        <v>4.5999999999999996</v>
      </c>
      <c r="E78" s="17">
        <v>0.8</v>
      </c>
      <c r="F78" s="17">
        <v>27.7</v>
      </c>
      <c r="G78" s="17">
        <v>136.9</v>
      </c>
      <c r="H78" s="16" t="s">
        <v>29</v>
      </c>
    </row>
    <row r="79" spans="1:9" s="5" customFormat="1" ht="18.75">
      <c r="A79" s="25"/>
      <c r="B79" s="16" t="s">
        <v>102</v>
      </c>
      <c r="C79" s="16">
        <v>200</v>
      </c>
      <c r="D79" s="17">
        <v>0.6</v>
      </c>
      <c r="E79" s="17">
        <v>0.2</v>
      </c>
      <c r="F79" s="17">
        <v>15.1</v>
      </c>
      <c r="G79" s="17">
        <v>65.400000000000006</v>
      </c>
      <c r="H79" s="16" t="s">
        <v>103</v>
      </c>
    </row>
    <row r="80" spans="1:9" s="5" customFormat="1" ht="18.75">
      <c r="A80" s="18" t="s">
        <v>9</v>
      </c>
      <c r="B80" s="18"/>
      <c r="C80" s="18">
        <f>SUM(C74:C79)</f>
        <v>790</v>
      </c>
      <c r="D80" s="20">
        <f>SUM(D74:D79)</f>
        <v>37.700000000000003</v>
      </c>
      <c r="E80" s="20">
        <f t="shared" ref="E80:G80" si="9">SUM(E74:E79)</f>
        <v>18</v>
      </c>
      <c r="F80" s="20">
        <f t="shared" si="9"/>
        <v>99.399999999999991</v>
      </c>
      <c r="G80" s="20">
        <f t="shared" si="9"/>
        <v>710.69999999999993</v>
      </c>
      <c r="H80" s="21"/>
    </row>
    <row r="81" spans="1:9" s="31" customFormat="1" ht="18.75">
      <c r="A81" s="27" t="s">
        <v>38</v>
      </c>
      <c r="B81" s="28"/>
      <c r="C81" s="29"/>
      <c r="D81" s="30"/>
      <c r="E81" s="30"/>
      <c r="F81" s="30"/>
      <c r="G81" s="30"/>
      <c r="H81" s="29"/>
    </row>
    <row r="82" spans="1:9" s="5" customFormat="1" ht="18.75">
      <c r="A82" s="12" t="s">
        <v>25</v>
      </c>
      <c r="B82" s="25"/>
      <c r="C82" s="23"/>
      <c r="D82" s="24"/>
      <c r="E82" s="24"/>
      <c r="F82" s="24"/>
      <c r="G82" s="24"/>
      <c r="H82" s="23"/>
    </row>
    <row r="83" spans="1:9" s="5" customFormat="1" ht="31.5" customHeight="1">
      <c r="A83" s="60" t="s">
        <v>5</v>
      </c>
      <c r="B83" s="15" t="s">
        <v>167</v>
      </c>
      <c r="C83" s="16">
        <v>200</v>
      </c>
      <c r="D83" s="17">
        <v>6.9</v>
      </c>
      <c r="E83" s="17">
        <v>5.8</v>
      </c>
      <c r="F83" s="17">
        <v>32.1</v>
      </c>
      <c r="G83" s="17">
        <v>208.3</v>
      </c>
      <c r="H83" s="16" t="s">
        <v>154</v>
      </c>
      <c r="I83" s="5" t="s">
        <v>147</v>
      </c>
    </row>
    <row r="84" spans="1:9" s="5" customFormat="1" ht="22.5" customHeight="1">
      <c r="A84" s="60"/>
      <c r="B84" s="16" t="s">
        <v>26</v>
      </c>
      <c r="C84" s="16">
        <v>20</v>
      </c>
      <c r="D84" s="17">
        <v>4.5999999999999996</v>
      </c>
      <c r="E84" s="17">
        <v>5.9</v>
      </c>
      <c r="F84" s="17">
        <v>0</v>
      </c>
      <c r="G84" s="17">
        <v>71.7</v>
      </c>
      <c r="H84" s="16" t="s">
        <v>44</v>
      </c>
    </row>
    <row r="85" spans="1:9" s="5" customFormat="1" ht="22.5" customHeight="1">
      <c r="A85" s="60"/>
      <c r="B85" s="16" t="s">
        <v>83</v>
      </c>
      <c r="C85" s="16">
        <v>10</v>
      </c>
      <c r="D85" s="17">
        <v>0.1</v>
      </c>
      <c r="E85" s="17">
        <v>7.3</v>
      </c>
      <c r="F85" s="17">
        <v>0.1</v>
      </c>
      <c r="G85" s="17">
        <v>66.099999999999994</v>
      </c>
      <c r="H85" s="16" t="s">
        <v>84</v>
      </c>
    </row>
    <row r="86" spans="1:9" s="5" customFormat="1" ht="18.75">
      <c r="A86" s="60">
        <v>2</v>
      </c>
      <c r="B86" s="16" t="s">
        <v>95</v>
      </c>
      <c r="C86" s="16">
        <v>70</v>
      </c>
      <c r="D86" s="17">
        <v>4.5999999999999996</v>
      </c>
      <c r="E86" s="17">
        <v>0.8</v>
      </c>
      <c r="F86" s="17">
        <v>27.7</v>
      </c>
      <c r="G86" s="17">
        <v>136.9</v>
      </c>
      <c r="H86" s="16" t="s">
        <v>29</v>
      </c>
    </row>
    <row r="87" spans="1:9" s="5" customFormat="1" ht="24" customHeight="1">
      <c r="A87" s="60">
        <v>3</v>
      </c>
      <c r="B87" s="16" t="s">
        <v>16</v>
      </c>
      <c r="C87" s="16">
        <v>200</v>
      </c>
      <c r="D87" s="17">
        <v>0.2</v>
      </c>
      <c r="E87" s="17">
        <v>0.1</v>
      </c>
      <c r="F87" s="17">
        <v>6.6</v>
      </c>
      <c r="G87" s="17">
        <v>27.9</v>
      </c>
      <c r="H87" s="16" t="s">
        <v>45</v>
      </c>
    </row>
    <row r="88" spans="1:9" s="5" customFormat="1" ht="18.75">
      <c r="A88" s="18" t="s">
        <v>7</v>
      </c>
      <c r="B88" s="18"/>
      <c r="C88" s="18">
        <f>SUM(C83:C87)</f>
        <v>500</v>
      </c>
      <c r="D88" s="20">
        <f>SUM(D83:D87)</f>
        <v>16.399999999999999</v>
      </c>
      <c r="E88" s="20">
        <f t="shared" ref="E88:G88" si="10">SUM(E83:E87)</f>
        <v>19.900000000000002</v>
      </c>
      <c r="F88" s="20">
        <f t="shared" si="10"/>
        <v>66.5</v>
      </c>
      <c r="G88" s="20">
        <f t="shared" si="10"/>
        <v>510.9</v>
      </c>
      <c r="H88" s="21"/>
    </row>
    <row r="89" spans="1:9" s="5" customFormat="1" ht="18.75">
      <c r="A89" s="60" t="s">
        <v>8</v>
      </c>
      <c r="B89" s="15" t="s">
        <v>92</v>
      </c>
      <c r="C89" s="16">
        <v>60</v>
      </c>
      <c r="D89" s="17">
        <v>0.5</v>
      </c>
      <c r="E89" s="17">
        <v>0.1</v>
      </c>
      <c r="F89" s="17">
        <v>1.5</v>
      </c>
      <c r="G89" s="17">
        <v>8.5</v>
      </c>
      <c r="H89" s="16" t="s">
        <v>65</v>
      </c>
      <c r="I89" s="5" t="s">
        <v>126</v>
      </c>
    </row>
    <row r="90" spans="1:9" s="5" customFormat="1" ht="21" customHeight="1">
      <c r="A90" s="60"/>
      <c r="B90" s="15" t="s">
        <v>142</v>
      </c>
      <c r="C90" s="16">
        <v>200</v>
      </c>
      <c r="D90" s="17">
        <v>6.7</v>
      </c>
      <c r="E90" s="17">
        <v>4.5999999999999996</v>
      </c>
      <c r="F90" s="17">
        <v>16.3</v>
      </c>
      <c r="G90" s="17">
        <v>133.1</v>
      </c>
      <c r="H90" s="16" t="s">
        <v>155</v>
      </c>
    </row>
    <row r="91" spans="1:9" s="5" customFormat="1" ht="18.75">
      <c r="A91" s="60"/>
      <c r="B91" s="16" t="s">
        <v>93</v>
      </c>
      <c r="C91" s="16">
        <v>90</v>
      </c>
      <c r="D91" s="17">
        <v>13</v>
      </c>
      <c r="E91" s="17">
        <v>13.2</v>
      </c>
      <c r="F91" s="17">
        <v>7.3</v>
      </c>
      <c r="G91" s="17">
        <v>199.7</v>
      </c>
      <c r="H91" s="16" t="s">
        <v>94</v>
      </c>
    </row>
    <row r="92" spans="1:9" s="5" customFormat="1" ht="18.75">
      <c r="A92" s="60"/>
      <c r="B92" s="16" t="s">
        <v>36</v>
      </c>
      <c r="C92" s="16">
        <v>150</v>
      </c>
      <c r="D92" s="17">
        <v>8.1999999999999993</v>
      </c>
      <c r="E92" s="17">
        <v>6.3</v>
      </c>
      <c r="F92" s="17">
        <v>35.9</v>
      </c>
      <c r="G92" s="17">
        <v>233.7</v>
      </c>
      <c r="H92" s="16" t="s">
        <v>71</v>
      </c>
    </row>
    <row r="93" spans="1:9" s="5" customFormat="1" ht="18.75">
      <c r="A93" s="60"/>
      <c r="B93" s="16" t="s">
        <v>95</v>
      </c>
      <c r="C93" s="16">
        <v>80</v>
      </c>
      <c r="D93" s="17">
        <v>5.3</v>
      </c>
      <c r="E93" s="17">
        <v>1</v>
      </c>
      <c r="F93" s="17">
        <v>31.7</v>
      </c>
      <c r="G93" s="17">
        <v>156.5</v>
      </c>
      <c r="H93" s="16" t="s">
        <v>29</v>
      </c>
    </row>
    <row r="94" spans="1:9" s="5" customFormat="1" ht="18.75">
      <c r="A94" s="60">
        <v>3</v>
      </c>
      <c r="B94" s="16" t="s">
        <v>106</v>
      </c>
      <c r="C94" s="16">
        <v>200</v>
      </c>
      <c r="D94" s="17">
        <v>0.2</v>
      </c>
      <c r="E94" s="17">
        <v>0.2</v>
      </c>
      <c r="F94" s="17">
        <v>11</v>
      </c>
      <c r="G94" s="17">
        <v>46.7</v>
      </c>
      <c r="H94" s="16" t="s">
        <v>105</v>
      </c>
    </row>
    <row r="95" spans="1:9" s="5" customFormat="1" ht="18.75">
      <c r="A95" s="18" t="s">
        <v>9</v>
      </c>
      <c r="B95" s="18"/>
      <c r="C95" s="18">
        <f>SUM(C89:C94)</f>
        <v>780</v>
      </c>
      <c r="D95" s="20">
        <f>SUM(D89:D94)</f>
        <v>33.9</v>
      </c>
      <c r="E95" s="20">
        <f t="shared" ref="E95:G95" si="11">SUM(E89:E94)</f>
        <v>25.4</v>
      </c>
      <c r="F95" s="20">
        <f t="shared" si="11"/>
        <v>103.7</v>
      </c>
      <c r="G95" s="20">
        <f t="shared" si="11"/>
        <v>778.2</v>
      </c>
      <c r="H95" s="21"/>
    </row>
    <row r="96" spans="1:9" s="5" customFormat="1" ht="18.75">
      <c r="A96" s="12" t="s">
        <v>28</v>
      </c>
      <c r="B96" s="22"/>
      <c r="C96" s="23"/>
      <c r="D96" s="24"/>
      <c r="E96" s="24"/>
      <c r="F96" s="24"/>
      <c r="G96" s="24"/>
      <c r="H96" s="23"/>
    </row>
    <row r="97" spans="1:12" s="5" customFormat="1" ht="18.75">
      <c r="A97" s="60" t="s">
        <v>5</v>
      </c>
      <c r="B97" s="15" t="s">
        <v>92</v>
      </c>
      <c r="C97" s="16">
        <v>60</v>
      </c>
      <c r="D97" s="17">
        <v>1.7</v>
      </c>
      <c r="E97" s="17">
        <v>0.1</v>
      </c>
      <c r="F97" s="17">
        <v>3.5</v>
      </c>
      <c r="G97" s="17">
        <v>22.1</v>
      </c>
      <c r="H97" s="16" t="s">
        <v>57</v>
      </c>
      <c r="I97" s="5" t="s">
        <v>131</v>
      </c>
      <c r="L97" s="5" t="s">
        <v>12</v>
      </c>
    </row>
    <row r="98" spans="1:12" s="5" customFormat="1" ht="18.75">
      <c r="A98" s="60"/>
      <c r="B98" s="16" t="s">
        <v>39</v>
      </c>
      <c r="C98" s="16">
        <v>150</v>
      </c>
      <c r="D98" s="17">
        <v>12.7</v>
      </c>
      <c r="E98" s="17">
        <v>18</v>
      </c>
      <c r="F98" s="17">
        <v>3.2</v>
      </c>
      <c r="G98" s="17">
        <v>225.5</v>
      </c>
      <c r="H98" s="16" t="s">
        <v>56</v>
      </c>
    </row>
    <row r="99" spans="1:12" s="5" customFormat="1" ht="18.75">
      <c r="A99" s="60">
        <v>2</v>
      </c>
      <c r="B99" s="16" t="s">
        <v>64</v>
      </c>
      <c r="C99" s="16">
        <v>40</v>
      </c>
      <c r="D99" s="17">
        <v>3</v>
      </c>
      <c r="E99" s="17">
        <v>0.3</v>
      </c>
      <c r="F99" s="17">
        <v>19.7</v>
      </c>
      <c r="G99" s="17">
        <v>93.8</v>
      </c>
      <c r="H99" s="16" t="s">
        <v>29</v>
      </c>
    </row>
    <row r="100" spans="1:12" s="5" customFormat="1" ht="18.75">
      <c r="A100" s="60"/>
      <c r="B100" s="16" t="s">
        <v>48</v>
      </c>
      <c r="C100" s="16">
        <v>200</v>
      </c>
      <c r="D100" s="17">
        <v>0.2</v>
      </c>
      <c r="E100" s="17">
        <v>0</v>
      </c>
      <c r="F100" s="17">
        <v>6.4</v>
      </c>
      <c r="G100" s="17">
        <v>26.8</v>
      </c>
      <c r="H100" s="16" t="s">
        <v>49</v>
      </c>
    </row>
    <row r="101" spans="1:12" s="5" customFormat="1" ht="18.75">
      <c r="A101" s="60">
        <v>4</v>
      </c>
      <c r="B101" s="16" t="s">
        <v>156</v>
      </c>
      <c r="C101" s="16">
        <v>50</v>
      </c>
      <c r="D101" s="17">
        <v>4</v>
      </c>
      <c r="E101" s="17">
        <v>7</v>
      </c>
      <c r="F101" s="17">
        <v>28</v>
      </c>
      <c r="G101" s="17">
        <v>191</v>
      </c>
      <c r="H101" s="16" t="s">
        <v>29</v>
      </c>
    </row>
    <row r="102" spans="1:12" s="5" customFormat="1" ht="18.75">
      <c r="A102" s="18" t="s">
        <v>7</v>
      </c>
      <c r="B102" s="18"/>
      <c r="C102" s="18">
        <f>SUM(C97:C101)</f>
        <v>500</v>
      </c>
      <c r="D102" s="20">
        <f>SUM(D97:D101)</f>
        <v>21.599999999999998</v>
      </c>
      <c r="E102" s="20">
        <f t="shared" ref="E102:G102" si="12">SUM(E97:E101)</f>
        <v>25.400000000000002</v>
      </c>
      <c r="F102" s="20">
        <f t="shared" si="12"/>
        <v>60.8</v>
      </c>
      <c r="G102" s="20">
        <f t="shared" si="12"/>
        <v>559.20000000000005</v>
      </c>
      <c r="H102" s="21"/>
    </row>
    <row r="103" spans="1:12" s="5" customFormat="1" ht="18.75">
      <c r="A103" s="60" t="s">
        <v>8</v>
      </c>
      <c r="B103" s="15" t="s">
        <v>92</v>
      </c>
      <c r="C103" s="16">
        <v>60</v>
      </c>
      <c r="D103" s="17">
        <v>1.5</v>
      </c>
      <c r="E103" s="17">
        <v>6.1</v>
      </c>
      <c r="F103" s="17">
        <v>6.2</v>
      </c>
      <c r="G103" s="17">
        <v>85.8</v>
      </c>
      <c r="H103" s="16" t="s">
        <v>87</v>
      </c>
      <c r="I103" s="5" t="s">
        <v>143</v>
      </c>
    </row>
    <row r="104" spans="1:12" s="5" customFormat="1" ht="37.5">
      <c r="A104" s="60">
        <v>2</v>
      </c>
      <c r="B104" s="16" t="s">
        <v>10</v>
      </c>
      <c r="C104" s="16">
        <v>250</v>
      </c>
      <c r="D104" s="17">
        <v>6.5</v>
      </c>
      <c r="E104" s="17">
        <v>3.5</v>
      </c>
      <c r="F104" s="17">
        <v>23.1</v>
      </c>
      <c r="G104" s="17">
        <v>149.5</v>
      </c>
      <c r="H104" s="16" t="s">
        <v>70</v>
      </c>
      <c r="K104" s="5" t="s">
        <v>43</v>
      </c>
    </row>
    <row r="105" spans="1:12" s="5" customFormat="1" ht="26.25" customHeight="1">
      <c r="A105" s="60">
        <v>3</v>
      </c>
      <c r="B105" s="16" t="s">
        <v>107</v>
      </c>
      <c r="C105" s="16">
        <v>250</v>
      </c>
      <c r="D105" s="17">
        <v>31</v>
      </c>
      <c r="E105" s="17">
        <v>7.8</v>
      </c>
      <c r="F105" s="17">
        <v>22</v>
      </c>
      <c r="G105" s="17">
        <v>282</v>
      </c>
      <c r="H105" s="16" t="s">
        <v>108</v>
      </c>
    </row>
    <row r="106" spans="1:12" s="5" customFormat="1" ht="18.75">
      <c r="A106" s="60">
        <v>4</v>
      </c>
      <c r="B106" s="16" t="s">
        <v>95</v>
      </c>
      <c r="C106" s="16">
        <v>80</v>
      </c>
      <c r="D106" s="17">
        <v>5.3</v>
      </c>
      <c r="E106" s="17">
        <v>1</v>
      </c>
      <c r="F106" s="17">
        <v>31.7</v>
      </c>
      <c r="G106" s="17">
        <v>156.5</v>
      </c>
      <c r="H106" s="16" t="s">
        <v>29</v>
      </c>
    </row>
    <row r="107" spans="1:12" s="5" customFormat="1" ht="18.75">
      <c r="A107" s="60">
        <v>5</v>
      </c>
      <c r="B107" s="16" t="s">
        <v>100</v>
      </c>
      <c r="C107" s="16">
        <v>200</v>
      </c>
      <c r="D107" s="17">
        <v>0.2</v>
      </c>
      <c r="E107" s="17">
        <v>0.1</v>
      </c>
      <c r="F107" s="17">
        <v>7.7</v>
      </c>
      <c r="G107" s="17">
        <v>32.700000000000003</v>
      </c>
      <c r="H107" s="16" t="s">
        <v>109</v>
      </c>
      <c r="I107" s="5" t="s">
        <v>140</v>
      </c>
      <c r="K107" s="5" t="s">
        <v>43</v>
      </c>
    </row>
    <row r="108" spans="1:12" s="5" customFormat="1" ht="18.75">
      <c r="A108" s="18" t="s">
        <v>9</v>
      </c>
      <c r="B108" s="18"/>
      <c r="C108" s="18">
        <f>SUM(C103:C107)</f>
        <v>840</v>
      </c>
      <c r="D108" s="20">
        <f>SUM(D103:D107)</f>
        <v>44.5</v>
      </c>
      <c r="E108" s="20">
        <f t="shared" ref="E108:G108" si="13">SUM(E103:E107)</f>
        <v>18.5</v>
      </c>
      <c r="F108" s="20">
        <f t="shared" si="13"/>
        <v>90.7</v>
      </c>
      <c r="G108" s="20">
        <f t="shared" si="13"/>
        <v>706.5</v>
      </c>
      <c r="H108" s="21"/>
    </row>
    <row r="109" spans="1:12" s="5" customFormat="1" ht="18.75">
      <c r="A109" s="12" t="s">
        <v>30</v>
      </c>
      <c r="B109" s="22"/>
      <c r="C109" s="23"/>
      <c r="D109" s="24"/>
      <c r="E109" s="24"/>
      <c r="F109" s="24"/>
      <c r="G109" s="24"/>
      <c r="H109" s="23"/>
    </row>
    <row r="110" spans="1:12" s="5" customFormat="1" ht="28.5" customHeight="1">
      <c r="A110" s="60" t="s">
        <v>5</v>
      </c>
      <c r="B110" s="15" t="s">
        <v>167</v>
      </c>
      <c r="C110" s="16">
        <v>180</v>
      </c>
      <c r="D110" s="17">
        <v>7.7</v>
      </c>
      <c r="E110" s="17">
        <v>10.1</v>
      </c>
      <c r="F110" s="17">
        <v>30.9</v>
      </c>
      <c r="G110" s="17">
        <v>245.6</v>
      </c>
      <c r="H110" s="16" t="s">
        <v>55</v>
      </c>
      <c r="I110" s="5" t="s">
        <v>148</v>
      </c>
    </row>
    <row r="111" spans="1:12" s="5" customFormat="1" ht="28.5" customHeight="1">
      <c r="A111" s="60"/>
      <c r="B111" s="16" t="s">
        <v>26</v>
      </c>
      <c r="C111" s="16">
        <v>15</v>
      </c>
      <c r="D111" s="17">
        <v>3.5</v>
      </c>
      <c r="E111" s="17">
        <v>4.4000000000000004</v>
      </c>
      <c r="F111" s="17">
        <v>0</v>
      </c>
      <c r="G111" s="17">
        <v>53.7</v>
      </c>
      <c r="H111" s="16" t="s">
        <v>44</v>
      </c>
    </row>
    <row r="112" spans="1:12" s="5" customFormat="1" ht="18.75">
      <c r="A112" s="60">
        <v>2</v>
      </c>
      <c r="B112" s="16" t="s">
        <v>64</v>
      </c>
      <c r="C112" s="16">
        <v>50</v>
      </c>
      <c r="D112" s="17">
        <v>3.8</v>
      </c>
      <c r="E112" s="17">
        <v>0.4</v>
      </c>
      <c r="F112" s="17">
        <v>24.6</v>
      </c>
      <c r="G112" s="17">
        <v>117.2</v>
      </c>
      <c r="H112" s="16" t="s">
        <v>29</v>
      </c>
    </row>
    <row r="113" spans="1:9" s="5" customFormat="1" ht="18.75">
      <c r="A113" s="60">
        <v>3</v>
      </c>
      <c r="B113" s="16" t="s">
        <v>58</v>
      </c>
      <c r="C113" s="16">
        <v>200</v>
      </c>
      <c r="D113" s="17">
        <v>0.3</v>
      </c>
      <c r="E113" s="17">
        <v>0.1</v>
      </c>
      <c r="F113" s="17">
        <v>7.2</v>
      </c>
      <c r="G113" s="17">
        <v>31.2</v>
      </c>
      <c r="H113" s="16" t="s">
        <v>101</v>
      </c>
      <c r="I113" s="5" t="s">
        <v>140</v>
      </c>
    </row>
    <row r="114" spans="1:9" s="5" customFormat="1" ht="18.75">
      <c r="A114" s="25"/>
      <c r="B114" s="16" t="s">
        <v>27</v>
      </c>
      <c r="C114" s="16">
        <v>200</v>
      </c>
      <c r="D114" s="17">
        <v>1.8</v>
      </c>
      <c r="E114" s="17">
        <v>0.4</v>
      </c>
      <c r="F114" s="17">
        <v>16.2</v>
      </c>
      <c r="G114" s="17">
        <v>75.599999999999994</v>
      </c>
      <c r="H114" s="16" t="s">
        <v>29</v>
      </c>
    </row>
    <row r="115" spans="1:9" s="5" customFormat="1" ht="18.75">
      <c r="A115" s="18" t="s">
        <v>7</v>
      </c>
      <c r="B115" s="26"/>
      <c r="C115" s="18">
        <f>SUM(C110:C114)</f>
        <v>645</v>
      </c>
      <c r="D115" s="20">
        <f>SUM(D110:D114)</f>
        <v>17.100000000000001</v>
      </c>
      <c r="E115" s="20">
        <f t="shared" ref="E115:G115" si="14">SUM(E110:E114)</f>
        <v>15.4</v>
      </c>
      <c r="F115" s="20">
        <f t="shared" si="14"/>
        <v>78.900000000000006</v>
      </c>
      <c r="G115" s="20">
        <f t="shared" si="14"/>
        <v>523.29999999999995</v>
      </c>
      <c r="H115" s="21"/>
    </row>
    <row r="116" spans="1:9" s="5" customFormat="1" ht="18.75">
      <c r="A116" s="60" t="s">
        <v>8</v>
      </c>
      <c r="B116" s="15" t="s">
        <v>92</v>
      </c>
      <c r="C116" s="16">
        <v>60</v>
      </c>
      <c r="D116" s="17">
        <v>0.7</v>
      </c>
      <c r="E116" s="17">
        <v>0.1</v>
      </c>
      <c r="F116" s="17">
        <v>2.2999999999999998</v>
      </c>
      <c r="G116" s="17">
        <v>12.8</v>
      </c>
      <c r="H116" s="16" t="s">
        <v>52</v>
      </c>
      <c r="I116" s="5" t="s">
        <v>141</v>
      </c>
    </row>
    <row r="117" spans="1:9" s="5" customFormat="1" ht="30" customHeight="1">
      <c r="A117" s="60">
        <v>2</v>
      </c>
      <c r="B117" s="16" t="s">
        <v>73</v>
      </c>
      <c r="C117" s="16">
        <v>200</v>
      </c>
      <c r="D117" s="17">
        <v>4.7</v>
      </c>
      <c r="E117" s="17">
        <v>5.7</v>
      </c>
      <c r="F117" s="17">
        <v>10.1</v>
      </c>
      <c r="G117" s="17">
        <v>110.4</v>
      </c>
      <c r="H117" s="16" t="s">
        <v>151</v>
      </c>
    </row>
    <row r="118" spans="1:9" s="5" customFormat="1" ht="37.5">
      <c r="A118" s="60">
        <v>3</v>
      </c>
      <c r="B118" s="16" t="s">
        <v>74</v>
      </c>
      <c r="C118" s="16">
        <v>90</v>
      </c>
      <c r="D118" s="17">
        <v>17.100000000000001</v>
      </c>
      <c r="E118" s="17">
        <v>19.8</v>
      </c>
      <c r="F118" s="17">
        <v>5</v>
      </c>
      <c r="G118" s="17">
        <v>266.10000000000002</v>
      </c>
      <c r="H118" s="16" t="s">
        <v>75</v>
      </c>
    </row>
    <row r="119" spans="1:9" s="5" customFormat="1" ht="18.75">
      <c r="A119" s="60">
        <v>4</v>
      </c>
      <c r="B119" s="16" t="s">
        <v>15</v>
      </c>
      <c r="C119" s="16">
        <v>150</v>
      </c>
      <c r="D119" s="17">
        <v>3.1</v>
      </c>
      <c r="E119" s="17">
        <v>5.3</v>
      </c>
      <c r="F119" s="17">
        <v>19.8</v>
      </c>
      <c r="G119" s="17">
        <v>139.4</v>
      </c>
      <c r="H119" s="16" t="s">
        <v>51</v>
      </c>
    </row>
    <row r="120" spans="1:9" s="5" customFormat="1" ht="18.75">
      <c r="A120" s="60">
        <v>5</v>
      </c>
      <c r="B120" s="16" t="s">
        <v>95</v>
      </c>
      <c r="C120" s="16">
        <v>50</v>
      </c>
      <c r="D120" s="17">
        <v>3.3</v>
      </c>
      <c r="E120" s="17">
        <v>0.6</v>
      </c>
      <c r="F120" s="17">
        <v>19.8</v>
      </c>
      <c r="G120" s="17">
        <v>97.8</v>
      </c>
      <c r="H120" s="16" t="s">
        <v>29</v>
      </c>
    </row>
    <row r="121" spans="1:9" s="5" customFormat="1" ht="18.75">
      <c r="A121" s="25"/>
      <c r="B121" s="16" t="s">
        <v>37</v>
      </c>
      <c r="C121" s="16">
        <v>200</v>
      </c>
      <c r="D121" s="17">
        <v>0.5</v>
      </c>
      <c r="E121" s="17">
        <v>0</v>
      </c>
      <c r="F121" s="17">
        <v>19.8</v>
      </c>
      <c r="G121" s="17">
        <v>81</v>
      </c>
      <c r="H121" s="16" t="s">
        <v>69</v>
      </c>
    </row>
    <row r="122" spans="1:9" s="5" customFormat="1" ht="18.75">
      <c r="A122" s="18" t="s">
        <v>9</v>
      </c>
      <c r="B122" s="18"/>
      <c r="C122" s="18">
        <f>SUM(C116:C121)</f>
        <v>750</v>
      </c>
      <c r="D122" s="20">
        <f>SUM(D116:D121)</f>
        <v>29.400000000000002</v>
      </c>
      <c r="E122" s="20">
        <f t="shared" ref="E122:G122" si="15">SUM(E116:E121)</f>
        <v>31.500000000000004</v>
      </c>
      <c r="F122" s="20">
        <f t="shared" si="15"/>
        <v>76.8</v>
      </c>
      <c r="G122" s="20">
        <f t="shared" si="15"/>
        <v>707.5</v>
      </c>
      <c r="H122" s="21"/>
    </row>
    <row r="123" spans="1:9" s="5" customFormat="1" ht="18.75">
      <c r="A123" s="12" t="s">
        <v>31</v>
      </c>
      <c r="B123" s="22"/>
      <c r="C123" s="23"/>
      <c r="D123" s="24"/>
      <c r="E123" s="24"/>
      <c r="F123" s="24"/>
      <c r="G123" s="24"/>
      <c r="H123" s="23"/>
    </row>
    <row r="124" spans="1:9" s="5" customFormat="1" ht="18.75">
      <c r="A124" s="60" t="s">
        <v>5</v>
      </c>
      <c r="B124" s="15" t="s">
        <v>92</v>
      </c>
      <c r="C124" s="16">
        <v>60</v>
      </c>
      <c r="D124" s="17">
        <v>0.9</v>
      </c>
      <c r="E124" s="17">
        <v>5.3</v>
      </c>
      <c r="F124" s="17">
        <v>5.8</v>
      </c>
      <c r="G124" s="17">
        <v>74.7</v>
      </c>
      <c r="H124" s="16" t="s">
        <v>110</v>
      </c>
      <c r="I124" s="5" t="s">
        <v>137</v>
      </c>
    </row>
    <row r="125" spans="1:9" s="5" customFormat="1" ht="18.75" customHeight="1">
      <c r="A125" s="60">
        <v>2</v>
      </c>
      <c r="B125" s="16" t="s">
        <v>157</v>
      </c>
      <c r="C125" s="16">
        <v>90</v>
      </c>
      <c r="D125" s="17">
        <v>12.6</v>
      </c>
      <c r="E125" s="17">
        <v>2.4</v>
      </c>
      <c r="F125" s="17">
        <v>7.7</v>
      </c>
      <c r="G125" s="17">
        <v>102.9</v>
      </c>
      <c r="H125" s="16" t="s">
        <v>98</v>
      </c>
    </row>
    <row r="126" spans="1:9" s="5" customFormat="1" ht="18.75" customHeight="1">
      <c r="A126" s="60"/>
      <c r="B126" s="16" t="s">
        <v>35</v>
      </c>
      <c r="C126" s="16">
        <v>150</v>
      </c>
      <c r="D126" s="17">
        <v>3.6</v>
      </c>
      <c r="E126" s="17">
        <v>4.8</v>
      </c>
      <c r="F126" s="17">
        <v>36.4</v>
      </c>
      <c r="G126" s="17">
        <v>203.5</v>
      </c>
      <c r="H126" s="16" t="s">
        <v>76</v>
      </c>
    </row>
    <row r="127" spans="1:9" s="5" customFormat="1" ht="18.75" customHeight="1">
      <c r="A127" s="60"/>
      <c r="B127" s="16" t="s">
        <v>64</v>
      </c>
      <c r="C127" s="16">
        <v>30</v>
      </c>
      <c r="D127" s="17">
        <v>2.2999999999999998</v>
      </c>
      <c r="E127" s="17">
        <v>0.2</v>
      </c>
      <c r="F127" s="17">
        <v>14.8</v>
      </c>
      <c r="G127" s="17">
        <v>70.3</v>
      </c>
      <c r="H127" s="16" t="s">
        <v>29</v>
      </c>
    </row>
    <row r="128" spans="1:9" s="5" customFormat="1" ht="18.75">
      <c r="A128" s="60">
        <v>3</v>
      </c>
      <c r="B128" s="16" t="s">
        <v>16</v>
      </c>
      <c r="C128" s="16">
        <v>200</v>
      </c>
      <c r="D128" s="17">
        <v>0.2</v>
      </c>
      <c r="E128" s="17">
        <v>0.1</v>
      </c>
      <c r="F128" s="17">
        <v>6.6</v>
      </c>
      <c r="G128" s="17">
        <v>27.9</v>
      </c>
      <c r="H128" s="16" t="s">
        <v>32</v>
      </c>
    </row>
    <row r="129" spans="1:15" s="5" customFormat="1" ht="18.75">
      <c r="A129" s="18" t="s">
        <v>7</v>
      </c>
      <c r="B129" s="18"/>
      <c r="C129" s="18">
        <f>SUM(C124:C128)</f>
        <v>530</v>
      </c>
      <c r="D129" s="20">
        <f>SUM(D124:D128)</f>
        <v>19.600000000000001</v>
      </c>
      <c r="E129" s="20">
        <f t="shared" ref="E129:G129" si="16">SUM(E124:E128)</f>
        <v>12.799999999999999</v>
      </c>
      <c r="F129" s="20">
        <f t="shared" si="16"/>
        <v>71.3</v>
      </c>
      <c r="G129" s="20">
        <f t="shared" si="16"/>
        <v>479.3</v>
      </c>
      <c r="H129" s="21"/>
    </row>
    <row r="130" spans="1:15" s="5" customFormat="1" ht="18.75">
      <c r="A130" s="60" t="s">
        <v>8</v>
      </c>
      <c r="B130" s="15" t="s">
        <v>92</v>
      </c>
      <c r="C130" s="16">
        <v>60</v>
      </c>
      <c r="D130" s="17">
        <v>0.9</v>
      </c>
      <c r="E130" s="17">
        <v>2.8</v>
      </c>
      <c r="F130" s="17">
        <v>4.4000000000000004</v>
      </c>
      <c r="G130" s="17">
        <v>46.8</v>
      </c>
      <c r="H130" s="16" t="s">
        <v>79</v>
      </c>
      <c r="I130" s="5" t="s">
        <v>139</v>
      </c>
    </row>
    <row r="131" spans="1:15" s="5" customFormat="1" ht="24" customHeight="1">
      <c r="A131" s="60">
        <v>2</v>
      </c>
      <c r="B131" s="16" t="s">
        <v>66</v>
      </c>
      <c r="C131" s="16">
        <v>200</v>
      </c>
      <c r="D131" s="17">
        <v>8.6</v>
      </c>
      <c r="E131" s="17">
        <v>6.1</v>
      </c>
      <c r="F131" s="17">
        <v>13.9</v>
      </c>
      <c r="G131" s="17">
        <v>144.9</v>
      </c>
      <c r="H131" s="16" t="s">
        <v>67</v>
      </c>
    </row>
    <row r="132" spans="1:15" s="5" customFormat="1" ht="18.75">
      <c r="A132" s="60">
        <v>3</v>
      </c>
      <c r="B132" s="16" t="s">
        <v>17</v>
      </c>
      <c r="C132" s="16">
        <v>220</v>
      </c>
      <c r="D132" s="17">
        <v>30</v>
      </c>
      <c r="E132" s="17">
        <v>8.9</v>
      </c>
      <c r="F132" s="17">
        <v>36.5</v>
      </c>
      <c r="G132" s="17">
        <v>346.1</v>
      </c>
      <c r="H132" s="16" t="s">
        <v>53</v>
      </c>
    </row>
    <row r="133" spans="1:15" s="5" customFormat="1" ht="18.75">
      <c r="A133" s="60">
        <v>5</v>
      </c>
      <c r="B133" s="16" t="s">
        <v>95</v>
      </c>
      <c r="C133" s="16">
        <v>50</v>
      </c>
      <c r="D133" s="17">
        <v>3.3</v>
      </c>
      <c r="E133" s="17">
        <v>0.6</v>
      </c>
      <c r="F133" s="17">
        <v>19.8</v>
      </c>
      <c r="G133" s="17">
        <v>97.8</v>
      </c>
      <c r="H133" s="16" t="s">
        <v>29</v>
      </c>
    </row>
    <row r="134" spans="1:15" s="5" customFormat="1" ht="18.75">
      <c r="A134" s="25"/>
      <c r="B134" s="16" t="s">
        <v>111</v>
      </c>
      <c r="C134" s="16">
        <v>200</v>
      </c>
      <c r="D134" s="17">
        <v>0.4</v>
      </c>
      <c r="E134" s="17">
        <v>0.1</v>
      </c>
      <c r="F134" s="17">
        <v>18.3</v>
      </c>
      <c r="G134" s="17">
        <v>75.900000000000006</v>
      </c>
      <c r="H134" s="16" t="s">
        <v>146</v>
      </c>
    </row>
    <row r="135" spans="1:15" s="5" customFormat="1" ht="18.75">
      <c r="A135" s="18" t="s">
        <v>9</v>
      </c>
      <c r="B135" s="18"/>
      <c r="C135" s="18">
        <f>SUM(C130:C134)</f>
        <v>730</v>
      </c>
      <c r="D135" s="20">
        <f>SUM(D130:D134)</f>
        <v>43.199999999999996</v>
      </c>
      <c r="E135" s="20">
        <f t="shared" ref="E135:G135" si="17">SUM(E130:E134)</f>
        <v>18.5</v>
      </c>
      <c r="F135" s="20">
        <f t="shared" si="17"/>
        <v>92.899999999999991</v>
      </c>
      <c r="G135" s="20">
        <f t="shared" si="17"/>
        <v>711.49999999999989</v>
      </c>
      <c r="H135" s="21"/>
      <c r="M135" s="5" t="s">
        <v>43</v>
      </c>
      <c r="O135" s="5" t="s">
        <v>12</v>
      </c>
    </row>
    <row r="136" spans="1:15" s="5" customFormat="1" ht="18.75">
      <c r="A136" s="12" t="s">
        <v>34</v>
      </c>
      <c r="B136" s="22"/>
      <c r="C136" s="23"/>
      <c r="D136" s="24"/>
      <c r="E136" s="24"/>
      <c r="F136" s="24"/>
      <c r="G136" s="24"/>
      <c r="H136" s="23"/>
    </row>
    <row r="137" spans="1:15" s="5" customFormat="1" ht="27.75" customHeight="1">
      <c r="A137" s="60" t="s">
        <v>5</v>
      </c>
      <c r="B137" s="15" t="s">
        <v>120</v>
      </c>
      <c r="C137" s="16">
        <v>150</v>
      </c>
      <c r="D137" s="17">
        <v>10.1</v>
      </c>
      <c r="E137" s="17">
        <v>2.9</v>
      </c>
      <c r="F137" s="17">
        <v>83.8</v>
      </c>
      <c r="G137" s="17">
        <v>401.6</v>
      </c>
      <c r="H137" s="16" t="s">
        <v>55</v>
      </c>
    </row>
    <row r="138" spans="1:15" s="5" customFormat="1" ht="19.5" customHeight="1">
      <c r="A138" s="60">
        <v>2</v>
      </c>
      <c r="B138" s="16" t="s">
        <v>112</v>
      </c>
      <c r="C138" s="16">
        <v>25</v>
      </c>
      <c r="D138" s="17">
        <v>0.1</v>
      </c>
      <c r="E138" s="17">
        <v>0</v>
      </c>
      <c r="F138" s="17">
        <v>16</v>
      </c>
      <c r="G138" s="17">
        <v>64.3</v>
      </c>
      <c r="H138" s="16" t="s">
        <v>29</v>
      </c>
    </row>
    <row r="139" spans="1:15" s="5" customFormat="1" ht="20.25" customHeight="1">
      <c r="A139" s="60"/>
      <c r="B139" s="16" t="s">
        <v>72</v>
      </c>
      <c r="C139" s="16">
        <v>30</v>
      </c>
      <c r="D139" s="17">
        <v>2</v>
      </c>
      <c r="E139" s="17">
        <v>0.4</v>
      </c>
      <c r="F139" s="17">
        <v>10</v>
      </c>
      <c r="G139" s="17">
        <v>51.2</v>
      </c>
      <c r="H139" s="16" t="s">
        <v>29</v>
      </c>
    </row>
    <row r="140" spans="1:15" s="5" customFormat="1" ht="18.75">
      <c r="A140" s="60">
        <v>4</v>
      </c>
      <c r="B140" s="16" t="s">
        <v>6</v>
      </c>
      <c r="C140" s="16">
        <v>200</v>
      </c>
      <c r="D140" s="17">
        <v>0.2</v>
      </c>
      <c r="E140" s="17">
        <v>0</v>
      </c>
      <c r="F140" s="17">
        <v>6.4</v>
      </c>
      <c r="G140" s="17">
        <v>26.8</v>
      </c>
      <c r="H140" s="16" t="s">
        <v>49</v>
      </c>
    </row>
    <row r="141" spans="1:15" s="5" customFormat="1" ht="18.75">
      <c r="A141" s="25"/>
      <c r="B141" s="16" t="s">
        <v>54</v>
      </c>
      <c r="C141" s="16">
        <v>95</v>
      </c>
      <c r="D141" s="17">
        <v>3.9</v>
      </c>
      <c r="E141" s="17">
        <v>1.4</v>
      </c>
      <c r="F141" s="17">
        <v>5.6</v>
      </c>
      <c r="G141" s="17">
        <v>50.8</v>
      </c>
      <c r="H141" s="16" t="s">
        <v>29</v>
      </c>
    </row>
    <row r="142" spans="1:15" s="5" customFormat="1" ht="18.75">
      <c r="A142" s="18" t="s">
        <v>7</v>
      </c>
      <c r="B142" s="18"/>
      <c r="C142" s="18">
        <f>SUM(C137:C141)</f>
        <v>500</v>
      </c>
      <c r="D142" s="20">
        <f>SUM(D137:D141)</f>
        <v>16.299999999999997</v>
      </c>
      <c r="E142" s="20">
        <f t="shared" ref="E142:G142" si="18">SUM(E137:E141)</f>
        <v>4.6999999999999993</v>
      </c>
      <c r="F142" s="20">
        <f t="shared" si="18"/>
        <v>121.8</v>
      </c>
      <c r="G142" s="20">
        <f t="shared" si="18"/>
        <v>594.69999999999993</v>
      </c>
      <c r="H142" s="21"/>
      <c r="J142" s="5" t="s">
        <v>13</v>
      </c>
    </row>
    <row r="143" spans="1:15" s="5" customFormat="1" ht="18.75">
      <c r="A143" s="60" t="s">
        <v>8</v>
      </c>
      <c r="B143" s="15" t="s">
        <v>92</v>
      </c>
      <c r="C143" s="16">
        <v>60</v>
      </c>
      <c r="D143" s="17">
        <v>1.7</v>
      </c>
      <c r="E143" s="17">
        <v>0.1</v>
      </c>
      <c r="F143" s="17">
        <v>3.5</v>
      </c>
      <c r="G143" s="17">
        <v>22.1</v>
      </c>
      <c r="H143" s="16" t="s">
        <v>57</v>
      </c>
      <c r="I143" s="5" t="s">
        <v>131</v>
      </c>
    </row>
    <row r="144" spans="1:15" s="5" customFormat="1" ht="18.75">
      <c r="A144" s="60">
        <v>2</v>
      </c>
      <c r="B144" s="16" t="s">
        <v>113</v>
      </c>
      <c r="C144" s="16">
        <v>200</v>
      </c>
      <c r="D144" s="17">
        <v>4.5999999999999996</v>
      </c>
      <c r="E144" s="17">
        <v>5.7</v>
      </c>
      <c r="F144" s="17">
        <v>11.6</v>
      </c>
      <c r="G144" s="17">
        <v>116.1</v>
      </c>
      <c r="H144" s="16" t="s">
        <v>114</v>
      </c>
    </row>
    <row r="145" spans="1:8" s="5" customFormat="1" ht="18.75">
      <c r="A145" s="60">
        <v>3</v>
      </c>
      <c r="B145" s="16" t="s">
        <v>89</v>
      </c>
      <c r="C145" s="16">
        <v>90</v>
      </c>
      <c r="D145" s="17">
        <v>8.1</v>
      </c>
      <c r="E145" s="17">
        <v>6.1</v>
      </c>
      <c r="F145" s="17">
        <v>7.6</v>
      </c>
      <c r="G145" s="17">
        <v>117.5</v>
      </c>
      <c r="H145" s="16" t="s">
        <v>116</v>
      </c>
    </row>
    <row r="146" spans="1:8" s="5" customFormat="1" ht="18.75">
      <c r="A146" s="60"/>
      <c r="B146" s="16" t="s">
        <v>127</v>
      </c>
      <c r="C146" s="16">
        <v>50</v>
      </c>
      <c r="D146" s="17">
        <v>0.7</v>
      </c>
      <c r="E146" s="17">
        <v>4.0999999999999996</v>
      </c>
      <c r="F146" s="17">
        <v>1.6</v>
      </c>
      <c r="G146" s="17">
        <v>46.5</v>
      </c>
      <c r="H146" s="16" t="s">
        <v>129</v>
      </c>
    </row>
    <row r="147" spans="1:8" s="5" customFormat="1" ht="18.75">
      <c r="A147" s="60"/>
      <c r="B147" s="16" t="s">
        <v>118</v>
      </c>
      <c r="C147" s="16">
        <v>150</v>
      </c>
      <c r="D147" s="17">
        <v>5.3</v>
      </c>
      <c r="E147" s="17">
        <v>4.9000000000000004</v>
      </c>
      <c r="F147" s="17">
        <v>32.799999999999997</v>
      </c>
      <c r="G147" s="17">
        <v>196.8</v>
      </c>
      <c r="H147" s="16" t="s">
        <v>46</v>
      </c>
    </row>
    <row r="148" spans="1:8" s="5" customFormat="1" ht="18.75">
      <c r="A148" s="60"/>
      <c r="B148" s="16" t="s">
        <v>95</v>
      </c>
      <c r="C148" s="16">
        <v>80</v>
      </c>
      <c r="D148" s="17">
        <v>5.3</v>
      </c>
      <c r="E148" s="17">
        <v>1</v>
      </c>
      <c r="F148" s="17">
        <v>31.7</v>
      </c>
      <c r="G148" s="17">
        <v>156.5</v>
      </c>
      <c r="H148" s="16" t="s">
        <v>29</v>
      </c>
    </row>
    <row r="149" spans="1:8" s="5" customFormat="1" ht="18.75">
      <c r="A149" s="60">
        <v>4</v>
      </c>
      <c r="B149" s="39" t="s">
        <v>117</v>
      </c>
      <c r="C149" s="39">
        <v>200</v>
      </c>
      <c r="D149" s="40">
        <v>0.1</v>
      </c>
      <c r="E149" s="40">
        <v>0</v>
      </c>
      <c r="F149" s="40">
        <v>18.600000000000001</v>
      </c>
      <c r="G149" s="40">
        <v>75.099999999999994</v>
      </c>
      <c r="H149" s="39" t="s">
        <v>165</v>
      </c>
    </row>
    <row r="150" spans="1:8" s="5" customFormat="1" ht="18.75">
      <c r="A150" s="18" t="s">
        <v>9</v>
      </c>
      <c r="B150" s="18"/>
      <c r="C150" s="18">
        <f>SUM(C143:C149)</f>
        <v>830</v>
      </c>
      <c r="D150" s="20">
        <f>SUM(D143:D149)</f>
        <v>25.8</v>
      </c>
      <c r="E150" s="20">
        <f t="shared" ref="E150:G150" si="19">SUM(E143:E149)</f>
        <v>21.9</v>
      </c>
      <c r="F150" s="20">
        <f t="shared" si="19"/>
        <v>107.4</v>
      </c>
      <c r="G150" s="20">
        <f t="shared" si="19"/>
        <v>730.6</v>
      </c>
      <c r="H150" s="21"/>
    </row>
    <row r="151" spans="1:8" s="5" customFormat="1" ht="18.75" hidden="1">
      <c r="A151" s="42"/>
      <c r="B151" s="43"/>
      <c r="C151" s="18">
        <f>C142+C129+C115+C102+C88+C73+C59+C45+C32+C17</f>
        <v>5250</v>
      </c>
      <c r="D151" s="41">
        <f t="shared" ref="D151:G151" si="20">D142+D129+D115+D102+D88+D73+D59+D45+D32+D17</f>
        <v>214.20000000000002</v>
      </c>
      <c r="E151" s="41">
        <f t="shared" si="20"/>
        <v>162.19999999999999</v>
      </c>
      <c r="F151" s="41">
        <f t="shared" si="20"/>
        <v>726.6</v>
      </c>
      <c r="G151" s="41">
        <f t="shared" si="20"/>
        <v>5224.1000000000004</v>
      </c>
      <c r="H151" s="21"/>
    </row>
    <row r="152" spans="1:8" s="5" customFormat="1" ht="18.75" hidden="1">
      <c r="A152" s="42"/>
      <c r="B152" s="43"/>
      <c r="C152" s="18">
        <f>C150+C135+C122+C108+C95+C80+C67+C52+C38+C25</f>
        <v>7970</v>
      </c>
      <c r="D152" s="41">
        <f t="shared" ref="D152:G152" si="21">D150+D135+D122+D108+D95+D80+D67+D52+D38+D25</f>
        <v>342.99999999999994</v>
      </c>
      <c r="E152" s="41">
        <f t="shared" si="21"/>
        <v>233.40000000000003</v>
      </c>
      <c r="F152" s="41">
        <f t="shared" si="21"/>
        <v>974.2</v>
      </c>
      <c r="G152" s="41">
        <f t="shared" si="21"/>
        <v>7368.6</v>
      </c>
      <c r="H152" s="21"/>
    </row>
    <row r="153" spans="1:8" s="5" customFormat="1" ht="18.75">
      <c r="A153" s="66" t="s">
        <v>80</v>
      </c>
      <c r="B153" s="67"/>
      <c r="C153" s="18">
        <f>C151/10</f>
        <v>525</v>
      </c>
      <c r="D153" s="41">
        <f t="shared" ref="D153:G153" si="22">D151/10</f>
        <v>21.42</v>
      </c>
      <c r="E153" s="41">
        <f t="shared" si="22"/>
        <v>16.22</v>
      </c>
      <c r="F153" s="41">
        <f t="shared" si="22"/>
        <v>72.66</v>
      </c>
      <c r="G153" s="41">
        <f t="shared" si="22"/>
        <v>522.41000000000008</v>
      </c>
      <c r="H153" s="21"/>
    </row>
    <row r="154" spans="1:8" s="5" customFormat="1" ht="18.75">
      <c r="A154" s="66" t="s">
        <v>81</v>
      </c>
      <c r="B154" s="67"/>
      <c r="C154" s="18">
        <f>C152/10</f>
        <v>797</v>
      </c>
      <c r="D154" s="41">
        <f t="shared" ref="D154:G154" si="23">D152/10</f>
        <v>34.299999999999997</v>
      </c>
      <c r="E154" s="41">
        <f t="shared" si="23"/>
        <v>23.340000000000003</v>
      </c>
      <c r="F154" s="41">
        <f t="shared" si="23"/>
        <v>97.42</v>
      </c>
      <c r="G154" s="41">
        <f t="shared" si="23"/>
        <v>736.86</v>
      </c>
      <c r="H154" s="21"/>
    </row>
    <row r="155" spans="1:8" s="5" customFormat="1" ht="18.75">
      <c r="A155" s="66" t="s">
        <v>158</v>
      </c>
      <c r="B155" s="67"/>
      <c r="C155" s="35">
        <f>C154+C153</f>
        <v>1322</v>
      </c>
      <c r="D155" s="44">
        <f t="shared" ref="D155:G155" si="24">D154+D153</f>
        <v>55.72</v>
      </c>
      <c r="E155" s="44">
        <f t="shared" si="24"/>
        <v>39.56</v>
      </c>
      <c r="F155" s="44">
        <f t="shared" si="24"/>
        <v>170.07999999999998</v>
      </c>
      <c r="G155" s="44">
        <f t="shared" si="24"/>
        <v>1259.27</v>
      </c>
      <c r="H155" s="34"/>
    </row>
    <row r="156" spans="1:8" s="5" customFormat="1" ht="18.75">
      <c r="A156" s="32" t="s">
        <v>11</v>
      </c>
      <c r="B156" s="35"/>
      <c r="C156" s="36"/>
      <c r="D156" s="37"/>
      <c r="E156" s="37"/>
      <c r="F156" s="37"/>
      <c r="G156" s="37"/>
      <c r="H156" s="34"/>
    </row>
    <row r="157" spans="1:8" s="5" customFormat="1" ht="36.75" customHeight="1">
      <c r="A157" s="64" t="s">
        <v>59</v>
      </c>
      <c r="B157" s="64"/>
      <c r="C157" s="64"/>
      <c r="D157" s="64"/>
      <c r="E157" s="64"/>
      <c r="F157" s="64"/>
      <c r="G157" s="64"/>
      <c r="H157" s="64"/>
    </row>
    <row r="158" spans="1:8" s="5" customFormat="1" ht="37.5" customHeight="1">
      <c r="A158" s="64" t="s">
        <v>60</v>
      </c>
      <c r="B158" s="64"/>
      <c r="C158" s="64"/>
      <c r="D158" s="64"/>
      <c r="E158" s="64"/>
      <c r="F158" s="64"/>
      <c r="G158" s="64"/>
      <c r="H158" s="64"/>
    </row>
    <row r="159" spans="1:8" s="5" customFormat="1" ht="37.5" customHeight="1">
      <c r="A159" s="68" t="s">
        <v>61</v>
      </c>
      <c r="B159" s="68"/>
      <c r="C159" s="68"/>
      <c r="D159" s="68"/>
      <c r="E159" s="68"/>
      <c r="F159" s="68"/>
      <c r="G159" s="68"/>
      <c r="H159" s="68"/>
    </row>
    <row r="160" spans="1:8" s="5" customFormat="1" ht="18.75" customHeight="1">
      <c r="A160" s="65" t="s">
        <v>166</v>
      </c>
      <c r="B160" s="65"/>
      <c r="C160" s="65"/>
      <c r="D160" s="65"/>
      <c r="E160" s="65"/>
      <c r="F160" s="65"/>
      <c r="G160" s="65"/>
      <c r="H160" s="65"/>
    </row>
    <row r="161" spans="1:8" ht="26.25" customHeight="1">
      <c r="A161" s="38" t="s">
        <v>40</v>
      </c>
    </row>
    <row r="162" spans="1:8" ht="21" customHeight="1">
      <c r="A162" s="68" t="s">
        <v>62</v>
      </c>
      <c r="B162" s="68"/>
      <c r="C162" s="68"/>
      <c r="D162" s="68"/>
      <c r="E162" s="68"/>
      <c r="F162" s="68"/>
      <c r="G162" s="68"/>
      <c r="H162" s="68"/>
    </row>
    <row r="163" spans="1:8" ht="24.75" customHeight="1">
      <c r="A163" s="68" t="s">
        <v>63</v>
      </c>
      <c r="B163" s="68"/>
      <c r="C163" s="68"/>
      <c r="D163" s="68"/>
      <c r="E163" s="68"/>
      <c r="F163" s="68"/>
      <c r="G163" s="68"/>
      <c r="H163" s="68"/>
    </row>
    <row r="164" spans="1:8">
      <c r="A164" s="68" t="s">
        <v>159</v>
      </c>
      <c r="B164" s="68"/>
      <c r="C164" s="68"/>
      <c r="D164" s="68"/>
      <c r="E164" s="68"/>
      <c r="F164" s="68"/>
      <c r="G164" s="68"/>
      <c r="H164" s="68"/>
    </row>
    <row r="165" spans="1:8">
      <c r="A165" s="68" t="s">
        <v>160</v>
      </c>
      <c r="B165" s="68"/>
      <c r="C165" s="68"/>
      <c r="D165" s="68"/>
      <c r="E165" s="68"/>
      <c r="F165" s="68"/>
      <c r="G165" s="68"/>
      <c r="H165" s="68"/>
    </row>
    <row r="166" spans="1:8">
      <c r="A166" s="68" t="s">
        <v>164</v>
      </c>
      <c r="B166" s="68"/>
      <c r="C166" s="68"/>
      <c r="D166" s="68"/>
      <c r="E166" s="68"/>
      <c r="F166" s="68"/>
      <c r="G166" s="68"/>
      <c r="H166" s="68"/>
    </row>
    <row r="167" spans="1:8">
      <c r="A167" s="68" t="s">
        <v>161</v>
      </c>
      <c r="B167" s="68"/>
      <c r="C167" s="68"/>
      <c r="D167" s="68"/>
      <c r="E167" s="68"/>
      <c r="F167" s="68"/>
      <c r="G167" s="68"/>
      <c r="H167" s="68"/>
    </row>
    <row r="168" spans="1:8">
      <c r="A168" s="69" t="s">
        <v>205</v>
      </c>
      <c r="B168" s="69"/>
      <c r="C168" s="69"/>
      <c r="D168" s="69"/>
    </row>
    <row r="169" spans="1:8" ht="99.75" customHeight="1">
      <c r="A169" s="70" t="s">
        <v>168</v>
      </c>
      <c r="B169" s="70" t="s">
        <v>169</v>
      </c>
      <c r="C169" s="70" t="s">
        <v>170</v>
      </c>
      <c r="D169" s="70" t="s">
        <v>171</v>
      </c>
      <c r="E169" s="70"/>
      <c r="F169" s="52"/>
      <c r="G169" s="45"/>
    </row>
    <row r="170" spans="1:8" ht="15.75" thickBot="1">
      <c r="A170" s="70"/>
      <c r="B170" s="70"/>
      <c r="C170" s="70"/>
      <c r="D170" s="70" t="s">
        <v>172</v>
      </c>
      <c r="E170" s="70" t="s">
        <v>173</v>
      </c>
      <c r="F170" s="52"/>
      <c r="G170" s="45"/>
    </row>
    <row r="171" spans="1:8" ht="18" thickBot="1">
      <c r="A171" s="53" t="s">
        <v>174</v>
      </c>
      <c r="B171" s="51">
        <v>525</v>
      </c>
      <c r="C171" s="51">
        <v>500</v>
      </c>
      <c r="D171" s="70"/>
      <c r="E171" s="70"/>
      <c r="F171" s="48"/>
      <c r="G171" s="46"/>
    </row>
    <row r="172" spans="1:8" ht="17.25">
      <c r="A172" s="53" t="s">
        <v>175</v>
      </c>
      <c r="B172" s="51" t="s">
        <v>176</v>
      </c>
      <c r="C172" s="51" t="s">
        <v>177</v>
      </c>
      <c r="D172" s="54">
        <v>1.05</v>
      </c>
      <c r="E172" s="54">
        <v>0.21</v>
      </c>
      <c r="F172" s="52"/>
      <c r="G172" s="45"/>
    </row>
    <row r="173" spans="1:8" ht="17.25">
      <c r="A173" s="53" t="s">
        <v>178</v>
      </c>
      <c r="B173" s="51" t="s">
        <v>179</v>
      </c>
      <c r="C173" s="56">
        <v>15.4</v>
      </c>
      <c r="D173" s="54">
        <v>1.39</v>
      </c>
      <c r="E173" s="54">
        <v>0.28000000000000003</v>
      </c>
      <c r="F173" s="52"/>
      <c r="G173" s="45"/>
    </row>
    <row r="174" spans="1:8" ht="17.25">
      <c r="A174" s="53" t="s">
        <v>180</v>
      </c>
      <c r="B174" s="51" t="s">
        <v>181</v>
      </c>
      <c r="C174" s="56">
        <v>15.8</v>
      </c>
      <c r="D174" s="54">
        <v>1.03</v>
      </c>
      <c r="E174" s="54">
        <v>0.21</v>
      </c>
      <c r="F174" s="52"/>
      <c r="G174" s="45"/>
    </row>
    <row r="175" spans="1:8" ht="17.25">
      <c r="A175" s="53" t="s">
        <v>182</v>
      </c>
      <c r="B175" s="51" t="s">
        <v>183</v>
      </c>
      <c r="C175" s="51">
        <v>67</v>
      </c>
      <c r="D175" s="54">
        <v>1.0900000000000001</v>
      </c>
      <c r="E175" s="54">
        <v>0.22</v>
      </c>
      <c r="F175" s="52"/>
      <c r="G175" s="45"/>
    </row>
    <row r="176" spans="1:8" ht="17.25">
      <c r="A176" s="53" t="s">
        <v>184</v>
      </c>
      <c r="B176" s="51" t="s">
        <v>185</v>
      </c>
      <c r="C176" s="51">
        <v>12</v>
      </c>
      <c r="D176" s="54">
        <v>1.63</v>
      </c>
      <c r="E176" s="54">
        <v>0.33</v>
      </c>
      <c r="F176" s="52"/>
      <c r="G176" s="45"/>
    </row>
    <row r="177" spans="1:7" ht="17.25">
      <c r="A177" s="53" t="s">
        <v>186</v>
      </c>
      <c r="B177" s="51" t="s">
        <v>187</v>
      </c>
      <c r="C177" s="51" t="s">
        <v>188</v>
      </c>
      <c r="D177" s="54">
        <v>0.92</v>
      </c>
      <c r="E177" s="54">
        <v>0.18</v>
      </c>
      <c r="F177" s="52"/>
      <c r="G177" s="45"/>
    </row>
    <row r="178" spans="1:7" ht="17.25">
      <c r="A178" s="53" t="s">
        <v>189</v>
      </c>
      <c r="B178" s="51" t="s">
        <v>190</v>
      </c>
      <c r="C178" s="51" t="s">
        <v>191</v>
      </c>
      <c r="D178" s="54">
        <v>1.07</v>
      </c>
      <c r="E178" s="54">
        <v>0.21</v>
      </c>
      <c r="F178" s="52"/>
      <c r="G178" s="45"/>
    </row>
    <row r="179" spans="1:7" ht="17.25">
      <c r="A179" s="53" t="s">
        <v>192</v>
      </c>
      <c r="B179" s="51" t="s">
        <v>193</v>
      </c>
      <c r="C179" s="51">
        <v>140</v>
      </c>
      <c r="D179" s="54">
        <v>1.89</v>
      </c>
      <c r="E179" s="54">
        <v>0.38</v>
      </c>
      <c r="F179" s="52"/>
      <c r="G179" s="45"/>
    </row>
    <row r="180" spans="1:7" ht="17.25">
      <c r="A180" s="53" t="s">
        <v>194</v>
      </c>
      <c r="B180" s="51" t="s">
        <v>195</v>
      </c>
      <c r="C180" s="51">
        <v>220</v>
      </c>
      <c r="D180" s="54">
        <v>1.36</v>
      </c>
      <c r="E180" s="54">
        <v>0.27</v>
      </c>
      <c r="F180" s="52"/>
      <c r="G180" s="45"/>
    </row>
    <row r="181" spans="1:7" ht="17.25">
      <c r="A181" s="49" t="s">
        <v>196</v>
      </c>
      <c r="B181" s="50" t="s">
        <v>197</v>
      </c>
      <c r="C181" s="50">
        <v>50</v>
      </c>
      <c r="D181" s="55">
        <v>1.8</v>
      </c>
      <c r="E181" s="55">
        <v>0.36</v>
      </c>
      <c r="F181" s="45"/>
      <c r="G181" s="45"/>
    </row>
    <row r="182" spans="1:7" ht="17.25">
      <c r="A182" s="49" t="s">
        <v>198</v>
      </c>
      <c r="B182" s="50">
        <v>4</v>
      </c>
      <c r="C182" s="57">
        <v>2.4</v>
      </c>
      <c r="D182" s="55">
        <v>1.67</v>
      </c>
      <c r="E182" s="55">
        <v>0.33</v>
      </c>
      <c r="F182" s="45"/>
      <c r="G182" s="45"/>
    </row>
    <row r="183" spans="1:7" ht="17.25">
      <c r="A183" s="49" t="s">
        <v>199</v>
      </c>
      <c r="B183" s="50" t="s">
        <v>200</v>
      </c>
      <c r="C183" s="50">
        <v>220</v>
      </c>
      <c r="D183" s="55">
        <v>2.56</v>
      </c>
      <c r="E183" s="55">
        <v>0.51</v>
      </c>
      <c r="F183" s="45"/>
      <c r="G183" s="45"/>
    </row>
    <row r="184" spans="1:7" ht="17.25">
      <c r="A184" s="49" t="s">
        <v>201</v>
      </c>
      <c r="B184" s="50" t="s">
        <v>202</v>
      </c>
      <c r="C184" s="50">
        <v>20</v>
      </c>
      <c r="D184" s="55">
        <v>3.08</v>
      </c>
      <c r="E184" s="55">
        <v>0.62</v>
      </c>
      <c r="F184" s="45"/>
      <c r="G184" s="45"/>
    </row>
    <row r="185" spans="1:7" ht="18" thickBot="1">
      <c r="A185" s="49" t="s">
        <v>203</v>
      </c>
      <c r="B185" s="50" t="s">
        <v>204</v>
      </c>
      <c r="C185" s="50">
        <v>6</v>
      </c>
      <c r="D185" s="55">
        <v>3.91</v>
      </c>
      <c r="E185" s="55">
        <v>0.78</v>
      </c>
      <c r="F185" s="45"/>
      <c r="G185" s="45"/>
    </row>
    <row r="186" spans="1:7" ht="16.5" thickBot="1">
      <c r="A186" s="72" t="s">
        <v>206</v>
      </c>
      <c r="B186" s="72"/>
      <c r="C186" s="73"/>
      <c r="D186" s="72"/>
    </row>
    <row r="187" spans="1:7" ht="99.75" customHeight="1">
      <c r="A187" s="70" t="s">
        <v>168</v>
      </c>
      <c r="B187" s="70" t="s">
        <v>207</v>
      </c>
      <c r="C187" s="70" t="s">
        <v>208</v>
      </c>
      <c r="D187" s="70" t="s">
        <v>171</v>
      </c>
      <c r="E187" s="70"/>
      <c r="F187" s="52"/>
      <c r="G187" s="52"/>
    </row>
    <row r="188" spans="1:7" ht="15.75" thickBot="1">
      <c r="A188" s="70"/>
      <c r="B188" s="70"/>
      <c r="C188" s="70"/>
      <c r="D188" s="70" t="s">
        <v>209</v>
      </c>
      <c r="E188" s="70" t="s">
        <v>173</v>
      </c>
      <c r="F188" s="52"/>
      <c r="G188" s="52"/>
    </row>
    <row r="189" spans="1:7" ht="18" thickBot="1">
      <c r="A189" s="53" t="s">
        <v>174</v>
      </c>
      <c r="B189" s="56">
        <v>797</v>
      </c>
      <c r="C189" s="56">
        <v>700</v>
      </c>
      <c r="D189" s="70"/>
      <c r="E189" s="70"/>
      <c r="F189" s="48"/>
      <c r="G189" s="47"/>
    </row>
    <row r="190" spans="1:7" ht="17.25">
      <c r="A190" s="53" t="s">
        <v>175</v>
      </c>
      <c r="B190" s="56" t="s">
        <v>210</v>
      </c>
      <c r="C190" s="56" t="s">
        <v>211</v>
      </c>
      <c r="D190" s="54">
        <v>0.99</v>
      </c>
      <c r="E190" s="54">
        <v>0.3</v>
      </c>
      <c r="F190" s="52"/>
      <c r="G190" s="52"/>
    </row>
    <row r="191" spans="1:7" ht="17.25">
      <c r="A191" s="53" t="s">
        <v>178</v>
      </c>
      <c r="B191" s="56" t="s">
        <v>212</v>
      </c>
      <c r="C191" s="56">
        <v>23.1</v>
      </c>
      <c r="D191" s="54">
        <v>1.49</v>
      </c>
      <c r="E191" s="54">
        <v>0.45</v>
      </c>
      <c r="F191" s="52"/>
      <c r="G191" s="52"/>
    </row>
    <row r="192" spans="1:7" ht="17.25">
      <c r="A192" s="53" t="s">
        <v>180</v>
      </c>
      <c r="B192" s="56" t="s">
        <v>213</v>
      </c>
      <c r="C192" s="56">
        <v>23.7</v>
      </c>
      <c r="D192" s="54">
        <v>0.98</v>
      </c>
      <c r="E192" s="54">
        <v>0.3</v>
      </c>
      <c r="F192" s="52"/>
      <c r="G192" s="52"/>
    </row>
    <row r="193" spans="1:8" ht="17.25">
      <c r="A193" s="53" t="s">
        <v>182</v>
      </c>
      <c r="B193" s="56" t="s">
        <v>214</v>
      </c>
      <c r="C193" s="56" t="s">
        <v>215</v>
      </c>
      <c r="D193" s="54">
        <v>0.97</v>
      </c>
      <c r="E193" s="54">
        <v>0.28999999999999998</v>
      </c>
      <c r="F193" s="52"/>
      <c r="G193" s="52"/>
    </row>
    <row r="194" spans="1:8" ht="17.25">
      <c r="A194" s="53" t="s">
        <v>184</v>
      </c>
      <c r="B194" s="56" t="s">
        <v>216</v>
      </c>
      <c r="C194" s="56">
        <v>18</v>
      </c>
      <c r="D194" s="54">
        <v>1.83</v>
      </c>
      <c r="E194" s="54">
        <v>0.55000000000000004</v>
      </c>
      <c r="F194" s="52"/>
      <c r="G194" s="52"/>
    </row>
    <row r="195" spans="1:8" ht="17.25">
      <c r="A195" s="53" t="s">
        <v>186</v>
      </c>
      <c r="B195" s="56" t="s">
        <v>217</v>
      </c>
      <c r="C195" s="56" t="s">
        <v>218</v>
      </c>
      <c r="D195" s="54">
        <v>1.1100000000000001</v>
      </c>
      <c r="E195" s="54">
        <v>0.33</v>
      </c>
      <c r="F195" s="52"/>
      <c r="G195" s="52"/>
    </row>
    <row r="196" spans="1:8" ht="17.25">
      <c r="A196" s="53" t="s">
        <v>189</v>
      </c>
      <c r="B196" s="56" t="s">
        <v>219</v>
      </c>
      <c r="C196" s="56" t="s">
        <v>220</v>
      </c>
      <c r="D196" s="54">
        <v>1.05</v>
      </c>
      <c r="E196" s="54">
        <v>0.31</v>
      </c>
      <c r="F196" s="52"/>
      <c r="G196" s="52"/>
    </row>
    <row r="197" spans="1:8" ht="17.25">
      <c r="A197" s="53" t="s">
        <v>192</v>
      </c>
      <c r="B197" s="56" t="s">
        <v>221</v>
      </c>
      <c r="C197" s="56">
        <v>210</v>
      </c>
      <c r="D197" s="54">
        <v>3.76</v>
      </c>
      <c r="E197" s="54">
        <v>1.1299999999999999</v>
      </c>
      <c r="F197" s="52"/>
      <c r="G197" s="52"/>
    </row>
    <row r="198" spans="1:8" ht="17.25">
      <c r="A198" s="53" t="s">
        <v>194</v>
      </c>
      <c r="B198" s="56" t="s">
        <v>222</v>
      </c>
      <c r="C198" s="56">
        <v>330</v>
      </c>
      <c r="D198" s="54">
        <v>0.76</v>
      </c>
      <c r="E198" s="54">
        <v>0.23</v>
      </c>
      <c r="F198" s="52"/>
      <c r="G198" s="52"/>
    </row>
    <row r="199" spans="1:8" ht="17.25">
      <c r="A199" s="53" t="s">
        <v>196</v>
      </c>
      <c r="B199" s="56" t="s">
        <v>223</v>
      </c>
      <c r="C199" s="56">
        <v>75</v>
      </c>
      <c r="D199" s="54">
        <v>1.98</v>
      </c>
      <c r="E199" s="54">
        <v>0.59</v>
      </c>
      <c r="F199" s="52"/>
      <c r="G199" s="52"/>
    </row>
    <row r="200" spans="1:8" ht="17.25">
      <c r="A200" s="53" t="s">
        <v>198</v>
      </c>
      <c r="B200" s="56">
        <v>41821</v>
      </c>
      <c r="C200" s="56">
        <v>3.6</v>
      </c>
      <c r="D200" s="54">
        <v>1.98</v>
      </c>
      <c r="E200" s="54">
        <v>0.6</v>
      </c>
      <c r="F200" s="52"/>
      <c r="G200" s="52"/>
    </row>
    <row r="201" spans="1:8" ht="17.25">
      <c r="A201" s="53" t="s">
        <v>199</v>
      </c>
      <c r="B201" s="56" t="s">
        <v>224</v>
      </c>
      <c r="C201" s="56">
        <v>330</v>
      </c>
      <c r="D201" s="54">
        <v>3.93</v>
      </c>
      <c r="E201" s="54">
        <v>1.18</v>
      </c>
      <c r="F201" s="52"/>
      <c r="G201" s="52"/>
    </row>
    <row r="202" spans="1:8" ht="17.25">
      <c r="A202" s="53" t="s">
        <v>201</v>
      </c>
      <c r="B202" s="56" t="s">
        <v>225</v>
      </c>
      <c r="C202" s="56">
        <v>30</v>
      </c>
      <c r="D202" s="54">
        <v>3.65</v>
      </c>
      <c r="E202" s="54">
        <v>1.0900000000000001</v>
      </c>
      <c r="F202" s="52"/>
      <c r="G202" s="52"/>
    </row>
    <row r="203" spans="1:8" ht="17.25">
      <c r="A203" s="53" t="s">
        <v>203</v>
      </c>
      <c r="B203" s="56" t="s">
        <v>226</v>
      </c>
      <c r="C203" s="56">
        <v>9</v>
      </c>
      <c r="D203" s="54">
        <v>2.44</v>
      </c>
      <c r="E203" s="54">
        <v>0.73</v>
      </c>
      <c r="F203" s="52"/>
      <c r="G203" s="52"/>
    </row>
    <row r="205" spans="1:8" ht="80.25" customHeight="1">
      <c r="A205" s="71" t="s">
        <v>227</v>
      </c>
      <c r="B205" s="71"/>
      <c r="C205" s="71"/>
      <c r="D205" s="71"/>
      <c r="E205" s="71"/>
      <c r="F205" s="71"/>
      <c r="G205" s="71"/>
      <c r="H205" s="71"/>
    </row>
  </sheetData>
  <mergeCells count="57">
    <mergeCell ref="A205:H205"/>
    <mergeCell ref="A186:D186"/>
    <mergeCell ref="A187:A188"/>
    <mergeCell ref="B187:B188"/>
    <mergeCell ref="C187:C188"/>
    <mergeCell ref="D187:E187"/>
    <mergeCell ref="D188:D189"/>
    <mergeCell ref="E188:E189"/>
    <mergeCell ref="A169:A170"/>
    <mergeCell ref="B169:B170"/>
    <mergeCell ref="C169:C170"/>
    <mergeCell ref="D169:E169"/>
    <mergeCell ref="D170:D171"/>
    <mergeCell ref="E170:E171"/>
    <mergeCell ref="A166:H166"/>
    <mergeCell ref="A167:H167"/>
    <mergeCell ref="A159:H159"/>
    <mergeCell ref="A168:D168"/>
    <mergeCell ref="A164:H164"/>
    <mergeCell ref="A165:H165"/>
    <mergeCell ref="A162:H162"/>
    <mergeCell ref="A163:H163"/>
    <mergeCell ref="A89:A94"/>
    <mergeCell ref="A137:A140"/>
    <mergeCell ref="A143:A149"/>
    <mergeCell ref="A157:H157"/>
    <mergeCell ref="A160:H160"/>
    <mergeCell ref="A110:A113"/>
    <mergeCell ref="A116:A120"/>
    <mergeCell ref="A124:A128"/>
    <mergeCell ref="A130:A133"/>
    <mergeCell ref="A97:A101"/>
    <mergeCell ref="A103:A107"/>
    <mergeCell ref="A153:B153"/>
    <mergeCell ref="A154:B154"/>
    <mergeCell ref="A158:H158"/>
    <mergeCell ref="A155:B155"/>
    <mergeCell ref="A40:A44"/>
    <mergeCell ref="A74:A78"/>
    <mergeCell ref="A83:A87"/>
    <mergeCell ref="A46:A49"/>
    <mergeCell ref="A54:A58"/>
    <mergeCell ref="A60:A66"/>
    <mergeCell ref="A69:A72"/>
    <mergeCell ref="A33:A37"/>
    <mergeCell ref="A6:H6"/>
    <mergeCell ref="A8:A9"/>
    <mergeCell ref="B8:B9"/>
    <mergeCell ref="C8:C9"/>
    <mergeCell ref="D8:F8"/>
    <mergeCell ref="G8:G9"/>
    <mergeCell ref="H8:H9"/>
    <mergeCell ref="A3:B3"/>
    <mergeCell ref="A2:B2"/>
    <mergeCell ref="A12:A16"/>
    <mergeCell ref="A18:A24"/>
    <mergeCell ref="A27:A31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2" manualBreakCount="2">
    <brk id="80" max="8" man="1"/>
    <brk id="1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цик-1-4 кл.</vt:lpstr>
      <vt:lpstr>'цик-1-4 кл.'!Область_печати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16</cp:revision>
  <cp:lastPrinted>2023-11-20T07:01:13Z</cp:lastPrinted>
  <dcterms:created xsi:type="dcterms:W3CDTF">2006-09-16T00:00:00Z</dcterms:created>
  <dcterms:modified xsi:type="dcterms:W3CDTF">2023-11-20T07:01:25Z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